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B5559B9-45B7-4469-AB86-A85B989CC535}" xr6:coauthVersionLast="47" xr6:coauthVersionMax="47" xr10:uidLastSave="{00000000-0000-0000-0000-000000000000}"/>
  <bookViews>
    <workbookView xWindow="-28920" yWindow="-705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K56" i="1" s="1"/>
  <c r="J55" i="1"/>
  <c r="K55" i="1" s="1"/>
  <c r="J54" i="1"/>
  <c r="K54" i="1" s="1"/>
  <c r="J53" i="1"/>
  <c r="K53" i="1" s="1"/>
  <c r="J52" i="1"/>
  <c r="K52" i="1" s="1"/>
  <c r="J51" i="1"/>
  <c r="J50" i="1"/>
  <c r="K50" i="1" s="1"/>
  <c r="J49" i="1"/>
  <c r="K49" i="1" s="1"/>
  <c r="K48" i="1"/>
  <c r="J48" i="1"/>
  <c r="J47" i="1"/>
  <c r="K47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6" i="1"/>
  <c r="K36" i="1" s="1"/>
  <c r="J34" i="1"/>
  <c r="K34" i="1" s="1"/>
  <c r="J33" i="1"/>
  <c r="K33" i="1" s="1"/>
  <c r="J32" i="1"/>
  <c r="K32" i="1" s="1"/>
  <c r="J31" i="1"/>
  <c r="K31" i="1" s="1"/>
  <c r="J29" i="1"/>
  <c r="K29" i="1" s="1"/>
  <c r="K28" i="1"/>
  <c r="J28" i="1"/>
  <c r="J27" i="1"/>
  <c r="K27" i="1" s="1"/>
  <c r="J26" i="1"/>
  <c r="K26" i="1" s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<sst xmlns="http://schemas.openxmlformats.org/spreadsheetml/2006/main" count="254" uniqueCount="118">
  <si>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</si>
  <si>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</si>
  <si>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</si>
  <si>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</si>
  <si>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</si>
  <si>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</si>
  <si>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</si>
  <si>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</si>
  <si>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</si>
  <si>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ARICA Y PARINACOTA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</si>
  <si>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</si>
  <si>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</si>
  <si>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</si>
  <si>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</si>
  <si>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</si>
  <si>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</si>
  <si>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</si>
  <si>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</si>
  <si>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</si>
  <si>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</si>
  <si>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</si>
  <si>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</si>
  <si>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</si>
  <si>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</si>
  <si>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</si>
  <si>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</si>
  <si>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</si>
  <si>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</si>
  <si>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</si>
  <si>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</si>
  <si>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</si>
  <si>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</si>
  <si>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</si>
  <si>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</si>
  <si>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</si>
  <si>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</si>
  <si>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</si>
  <si>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</si>
  <si>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</si>
  <si>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</si>
  <si>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</si>
  <si>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</si>
  <si>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</si>
  <si>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</si>
  <si>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</si>
  <si>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</si>
  <si>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</si>
  <si>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</si>
  <si>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</si>
  <si>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</si>
  <si>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</si>
  <si>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</si>
  <si>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</si>
  <si>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</si>
  <si>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</si>
  <si>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</si>
  <si>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</si>
  <si>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</si>
  <si>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</si>
  <si>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</si>
  <si>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</si>
  <si>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</si>
  <si>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</si>
  <si>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</si>
  <si>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</si>
  <si>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</si>
  <si>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</si>
  <si>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</si>
  <si>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</si>
  <si>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</si>
  <si>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</si>
  <si>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</si>
  <si>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</si>
  <si>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</si>
  <si>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</si>
  <si>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</si>
  <si>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</si>
  <si>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</si>
  <si>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</si>
  <si>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</si>
  <si>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</si>
  <si>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</si>
  <si>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</si>
  <si>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</si>
  <si>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</si>
  <si>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</si>
  <si>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</si>
  <si>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</si>
  <si>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</si>
  <si>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</si>
  <si>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</si>
  <si>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</si>
  <si>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</si>
  <si>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</si>
  <si>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</si>
  <si>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</si>
  <si>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</si>
  <si>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</si>
  <si>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</si>
  <si>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</si>
  <si>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</si>
  <si>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</si>
  <si>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</si>
  <si>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</si>
  <si>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</si>
  <si>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</si>
  <si>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</si>
  <si>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</si>
  <si>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</si>
  <si>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</si>
  <si>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</si>
  <si>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</si>
  <si>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</si>
  <si>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</si>
  <si>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</si>
  <si>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Compensaciones por Daños a Terceros y/o a la Propiedad</t>
  </si>
  <si>
    <t>Municipalidades para el Programa Recuperación de Barrios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</si>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</sst>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6"/>
  <sheetViews>
    <sheetView tabSelected="1" view="pageBreakPreview" topLeftCell="A34" zoomScaleNormal="100" zoomScaleSheetLayoutView="100" workbookViewId="0">
      <selection activeCell="O59" sqref="O5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</row>
    <row r="2" spans="1:12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</row>
    <row r="3" spans="1:12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8"/>
      <c r="B10" s="38"/>
      <c r="C10" s="38"/>
      <c r="D10" s="38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3" t="s">
        <v>31</v>
      </c>
      <c r="K10" s="23" t="s">
        <v>32</v>
      </c>
      <c r="L10" s="1"/>
    </row>
    <row r="11" spans="1:12" ht="30" customHeight="1" x14ac:dyDescent="0.25">
      <c r="A11" s="38"/>
      <c r="B11" s="38"/>
      <c r="C11" s="38"/>
      <c r="D11" s="38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4"/>
      <c r="K11" s="24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137938857</v>
      </c>
      <c r="F12" s="12">
        <v>110731241</v>
      </c>
      <c r="G12" s="12">
        <v>43903353</v>
      </c>
      <c r="H12" s="12">
        <v>142766718</v>
      </c>
      <c r="I12" s="12">
        <v>102707344</v>
      </c>
      <c r="J12" s="12">
        <f>I12-H12</f>
        <v>-40059374</v>
      </c>
      <c r="K12" s="13">
        <f>(J12/H12)</f>
        <v>-0.28059322621677135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33039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33039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33039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12196</v>
      </c>
      <c r="F16" s="16">
        <v>12196</v>
      </c>
      <c r="G16" s="16">
        <v>952</v>
      </c>
      <c r="H16" s="16">
        <v>12623</v>
      </c>
      <c r="I16" s="16">
        <v>12623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12186</v>
      </c>
      <c r="F17" s="16">
        <v>12186</v>
      </c>
      <c r="G17" s="16">
        <v>952</v>
      </c>
      <c r="H17" s="16">
        <v>12613</v>
      </c>
      <c r="I17" s="16">
        <v>12613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20</v>
      </c>
      <c r="G19" s="16">
        <v>40257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40257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109278</v>
      </c>
      <c r="F22" s="16">
        <v>109278</v>
      </c>
      <c r="G22" s="16">
        <v>155278</v>
      </c>
      <c r="H22" s="16">
        <v>113103</v>
      </c>
      <c r="I22" s="16">
        <v>118216</v>
      </c>
      <c r="J22" s="16">
        <f>I22-H22</f>
        <v>5113</v>
      </c>
      <c r="K22" s="17">
        <f>(J22/H22)</f>
        <v>4.520658161145151E-2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41164</v>
      </c>
      <c r="F23" s="16">
        <v>41164</v>
      </c>
      <c r="G23" s="16">
        <v>34687</v>
      </c>
      <c r="H23" s="16">
        <v>42605</v>
      </c>
      <c r="I23" s="16">
        <v>47718</v>
      </c>
      <c r="J23" s="16">
        <f>I23-H23</f>
        <v>5113</v>
      </c>
      <c r="K23" s="17">
        <f>(J23/H23)</f>
        <v>0.12000938856941673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9537</v>
      </c>
      <c r="F24" s="16">
        <v>9537</v>
      </c>
      <c r="G24" s="16">
        <v>12760</v>
      </c>
      <c r="H24" s="16">
        <v>9871</v>
      </c>
      <c r="I24" s="16">
        <v>9871</v>
      </c>
      <c r="J24" s="18"/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58577</v>
      </c>
      <c r="F25" s="16">
        <v>58577</v>
      </c>
      <c r="G25" s="16">
        <v>107831</v>
      </c>
      <c r="H25" s="16">
        <v>60627</v>
      </c>
      <c r="I25" s="16">
        <v>60627</v>
      </c>
      <c r="J25" s="18"/>
      <c r="K25" s="17" t="s">
        <v>35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75403050</v>
      </c>
      <c r="F26" s="16">
        <v>47611336</v>
      </c>
      <c r="G26" s="16">
        <v>40794352</v>
      </c>
      <c r="H26" s="16">
        <v>78042883</v>
      </c>
      <c r="I26" s="16">
        <v>54804745</v>
      </c>
      <c r="J26" s="16">
        <f>I26-H26</f>
        <v>-23238138</v>
      </c>
      <c r="K26" s="17">
        <f>(J26/H26)</f>
        <v>-0.29776114242217322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75403050</v>
      </c>
      <c r="F27" s="16">
        <v>47611336</v>
      </c>
      <c r="G27" s="16">
        <v>40794352</v>
      </c>
      <c r="H27" s="16">
        <v>78042883</v>
      </c>
      <c r="I27" s="16">
        <v>54804745</v>
      </c>
      <c r="J27" s="16">
        <f>I27-H27</f>
        <v>-23238138</v>
      </c>
      <c r="K27" s="17">
        <f>(J27/H27)</f>
        <v>-0.29776114242217322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62239602</v>
      </c>
      <c r="F28" s="16">
        <v>62365088</v>
      </c>
      <c r="G28" s="16">
        <v>2858746</v>
      </c>
      <c r="H28" s="16">
        <v>64417988</v>
      </c>
      <c r="I28" s="16">
        <v>47683329</v>
      </c>
      <c r="J28" s="16">
        <f>I28-H28</f>
        <v>-16734659</v>
      </c>
      <c r="K28" s="17">
        <f>(J28/H28)</f>
        <v>-0.25978239183750973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62239602</v>
      </c>
      <c r="F29" s="16">
        <v>62239602</v>
      </c>
      <c r="G29" s="16">
        <v>2733260</v>
      </c>
      <c r="H29" s="16">
        <v>64417988</v>
      </c>
      <c r="I29" s="16">
        <v>47683329</v>
      </c>
      <c r="J29" s="16">
        <f>I29-H29</f>
        <v>-16734659</v>
      </c>
      <c r="K29" s="17">
        <f>(J29/H29)</f>
        <v>-0.25978239183750973</v>
      </c>
      <c r="L29" s="1"/>
    </row>
    <row r="30" spans="1:12" ht="15" customHeight="1" x14ac:dyDescent="0.25">
      <c r="A30" s="14" t="s">
        <v>35</v>
      </c>
      <c r="B30" s="14" t="s">
        <v>64</v>
      </c>
      <c r="C30" s="14" t="s">
        <v>35</v>
      </c>
      <c r="D30" s="15" t="s">
        <v>65</v>
      </c>
      <c r="E30" s="16">
        <v>0</v>
      </c>
      <c r="F30" s="16">
        <v>125486</v>
      </c>
      <c r="G30" s="16">
        <v>125486</v>
      </c>
      <c r="H30" s="16">
        <v>0</v>
      </c>
      <c r="I30" s="16">
        <v>0</v>
      </c>
      <c r="J30" s="18"/>
      <c r="K30" s="17" t="s">
        <v>35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153996</v>
      </c>
      <c r="F31" s="16">
        <v>153996</v>
      </c>
      <c r="G31" s="16">
        <v>20729</v>
      </c>
      <c r="H31" s="16">
        <v>159386</v>
      </c>
      <c r="I31" s="16">
        <v>67686</v>
      </c>
      <c r="J31" s="16">
        <f>I31-H31</f>
        <v>-91700</v>
      </c>
      <c r="K31" s="17">
        <f>(J31/H31)</f>
        <v>-0.5753328397726275</v>
      </c>
      <c r="L31" s="1"/>
    </row>
    <row r="32" spans="1:12" ht="15" customHeight="1" x14ac:dyDescent="0.25">
      <c r="A32" s="14" t="s">
        <v>35</v>
      </c>
      <c r="B32" s="14" t="s">
        <v>46</v>
      </c>
      <c r="C32" s="14" t="s">
        <v>35</v>
      </c>
      <c r="D32" s="15" t="s">
        <v>68</v>
      </c>
      <c r="E32" s="16">
        <v>153996</v>
      </c>
      <c r="F32" s="16">
        <v>153996</v>
      </c>
      <c r="G32" s="16">
        <v>20729</v>
      </c>
      <c r="H32" s="16">
        <v>159386</v>
      </c>
      <c r="I32" s="16">
        <v>67686</v>
      </c>
      <c r="J32" s="16">
        <f>I32-H32</f>
        <v>-91700</v>
      </c>
      <c r="K32" s="17">
        <f>(J32/H32)</f>
        <v>-0.5753328397726275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146105</v>
      </c>
      <c r="F33" s="16">
        <v>146105</v>
      </c>
      <c r="G33" s="16">
        <v>20729</v>
      </c>
      <c r="H33" s="16">
        <v>151219</v>
      </c>
      <c r="I33" s="16">
        <v>57960</v>
      </c>
      <c r="J33" s="16">
        <f>I33-H33</f>
        <v>-93259</v>
      </c>
      <c r="K33" s="17">
        <f>(J33/H33)</f>
        <v>-0.61671483080829792</v>
      </c>
      <c r="L33" s="1"/>
    </row>
    <row r="34" spans="1:12" ht="27" customHeight="1" x14ac:dyDescent="0.25">
      <c r="A34" s="14" t="s">
        <v>35</v>
      </c>
      <c r="B34" s="14" t="s">
        <v>35</v>
      </c>
      <c r="C34" s="14" t="s">
        <v>71</v>
      </c>
      <c r="D34" s="15" t="s">
        <v>72</v>
      </c>
      <c r="E34" s="16">
        <v>7891</v>
      </c>
      <c r="F34" s="16">
        <v>7891</v>
      </c>
      <c r="G34" s="16">
        <v>0</v>
      </c>
      <c r="H34" s="16">
        <v>8167</v>
      </c>
      <c r="I34" s="16">
        <v>9726</v>
      </c>
      <c r="J34" s="16">
        <f>I34-H34</f>
        <v>1559</v>
      </c>
      <c r="K34" s="17">
        <f>(J34/H34)</f>
        <v>0.19089016774825518</v>
      </c>
      <c r="L34" s="1"/>
    </row>
    <row r="35" spans="1:12" ht="15" customHeight="1" x14ac:dyDescent="0.25">
      <c r="A35" s="14" t="s">
        <v>73</v>
      </c>
      <c r="B35" s="14" t="s">
        <v>35</v>
      </c>
      <c r="C35" s="14" t="s">
        <v>35</v>
      </c>
      <c r="D35" s="15" t="s">
        <v>74</v>
      </c>
      <c r="E35" s="16">
        <v>20715</v>
      </c>
      <c r="F35" s="16">
        <v>479317</v>
      </c>
      <c r="G35" s="16">
        <v>0</v>
      </c>
      <c r="H35" s="16">
        <v>20715</v>
      </c>
      <c r="I35" s="16">
        <v>20715</v>
      </c>
      <c r="J35" s="18"/>
      <c r="K35" s="17" t="s">
        <v>35</v>
      </c>
      <c r="L35" s="1"/>
    </row>
    <row r="36" spans="1:12" ht="15" customHeight="1" x14ac:dyDescent="0.25">
      <c r="A36" s="10" t="s">
        <v>35</v>
      </c>
      <c r="B36" s="10" t="s">
        <v>35</v>
      </c>
      <c r="C36" s="10" t="s">
        <v>35</v>
      </c>
      <c r="D36" s="11" t="s">
        <v>75</v>
      </c>
      <c r="E36" s="12">
        <v>137938857</v>
      </c>
      <c r="F36" s="12">
        <v>110731241</v>
      </c>
      <c r="G36" s="12">
        <v>44193550</v>
      </c>
      <c r="H36" s="12">
        <v>142766718</v>
      </c>
      <c r="I36" s="12">
        <v>102707344</v>
      </c>
      <c r="J36" s="12">
        <f>I36-H36</f>
        <v>-40059374</v>
      </c>
      <c r="K36" s="13">
        <f>(J36/H36)</f>
        <v>-0.28059322621677135</v>
      </c>
      <c r="L36" s="1"/>
    </row>
    <row r="37" spans="1:12" ht="15" customHeight="1" x14ac:dyDescent="0.25">
      <c r="A37" s="14" t="s">
        <v>76</v>
      </c>
      <c r="B37" s="14" t="s">
        <v>35</v>
      </c>
      <c r="C37" s="14" t="s">
        <v>35</v>
      </c>
      <c r="D37" s="15" t="s">
        <v>77</v>
      </c>
      <c r="E37" s="16">
        <v>3593960</v>
      </c>
      <c r="F37" s="16">
        <v>3412945</v>
      </c>
      <c r="G37" s="16">
        <v>2054918</v>
      </c>
      <c r="H37" s="16">
        <v>3719749</v>
      </c>
      <c r="I37" s="16">
        <v>3728037</v>
      </c>
      <c r="J37" s="16">
        <f>I37-H37</f>
        <v>8288</v>
      </c>
      <c r="K37" s="17">
        <f>(J37/H37)</f>
        <v>2.228107326596499E-3</v>
      </c>
      <c r="L37" s="1"/>
    </row>
    <row r="38" spans="1:12" ht="15" customHeight="1" x14ac:dyDescent="0.25">
      <c r="A38" s="14" t="s">
        <v>78</v>
      </c>
      <c r="B38" s="14" t="s">
        <v>35</v>
      </c>
      <c r="C38" s="14" t="s">
        <v>35</v>
      </c>
      <c r="D38" s="15" t="s">
        <v>79</v>
      </c>
      <c r="E38" s="16">
        <v>837109</v>
      </c>
      <c r="F38" s="16">
        <v>933874</v>
      </c>
      <c r="G38" s="16">
        <v>599439</v>
      </c>
      <c r="H38" s="16">
        <v>866408</v>
      </c>
      <c r="I38" s="16">
        <v>226688</v>
      </c>
      <c r="J38" s="16">
        <f>I38-H38</f>
        <v>-639720</v>
      </c>
      <c r="K38" s="17">
        <f>(J38/H38)</f>
        <v>-0.73835883325177054</v>
      </c>
      <c r="L38" s="1"/>
    </row>
    <row r="39" spans="1:12" ht="15" customHeight="1" x14ac:dyDescent="0.25">
      <c r="A39" s="14" t="s">
        <v>80</v>
      </c>
      <c r="B39" s="14" t="s">
        <v>35</v>
      </c>
      <c r="C39" s="14" t="s">
        <v>35</v>
      </c>
      <c r="D39" s="15" t="s">
        <v>81</v>
      </c>
      <c r="E39" s="16">
        <v>41164</v>
      </c>
      <c r="F39" s="16">
        <v>166650</v>
      </c>
      <c r="G39" s="16">
        <v>37644</v>
      </c>
      <c r="H39" s="16">
        <v>42605</v>
      </c>
      <c r="I39" s="16">
        <v>47718</v>
      </c>
      <c r="J39" s="18">
        <f>I39-H39</f>
        <v>5113</v>
      </c>
      <c r="K39" s="17">
        <f>(J39/H39)</f>
        <v>0.12000938856941673</v>
      </c>
      <c r="L39" s="1"/>
    </row>
    <row r="40" spans="1:12" ht="14.25" customHeight="1" x14ac:dyDescent="0.25">
      <c r="A40" s="14" t="s">
        <v>35</v>
      </c>
      <c r="B40" s="14" t="s">
        <v>56</v>
      </c>
      <c r="C40" s="14" t="s">
        <v>35</v>
      </c>
      <c r="D40" s="15" t="s">
        <v>82</v>
      </c>
      <c r="E40" s="16">
        <v>41164</v>
      </c>
      <c r="F40" s="16">
        <v>166650</v>
      </c>
      <c r="G40" s="16">
        <v>37644</v>
      </c>
      <c r="H40" s="16">
        <v>42605</v>
      </c>
      <c r="I40" s="16">
        <v>47718</v>
      </c>
      <c r="J40" s="16">
        <f>I40-H40</f>
        <v>5113</v>
      </c>
      <c r="K40" s="17">
        <f>(J40/H40)</f>
        <v>0.12000938856941673</v>
      </c>
      <c r="L40" s="1"/>
    </row>
    <row r="41" spans="1:12" ht="15" customHeight="1" x14ac:dyDescent="0.25">
      <c r="A41" s="14" t="s">
        <v>83</v>
      </c>
      <c r="B41" s="14" t="s">
        <v>35</v>
      </c>
      <c r="C41" s="14" t="s">
        <v>35</v>
      </c>
      <c r="D41" s="15" t="s">
        <v>84</v>
      </c>
      <c r="E41" s="16">
        <v>0</v>
      </c>
      <c r="F41" s="16">
        <v>0</v>
      </c>
      <c r="G41" s="16">
        <v>1295937</v>
      </c>
      <c r="H41" s="16">
        <v>0</v>
      </c>
      <c r="I41" s="16">
        <v>0</v>
      </c>
      <c r="J41" s="18"/>
      <c r="K41" s="17" t="s">
        <v>35</v>
      </c>
      <c r="L41" s="1"/>
    </row>
    <row r="42" spans="1:12" ht="25.5" x14ac:dyDescent="0.25">
      <c r="A42" s="14"/>
      <c r="B42" s="14" t="s">
        <v>114</v>
      </c>
      <c r="C42" s="14"/>
      <c r="D42" s="15" t="s">
        <v>115</v>
      </c>
      <c r="E42" s="16">
        <v>0</v>
      </c>
      <c r="F42" s="16">
        <v>0</v>
      </c>
      <c r="G42" s="16">
        <v>1295937</v>
      </c>
      <c r="H42" s="16">
        <v>0</v>
      </c>
      <c r="I42" s="16">
        <v>0</v>
      </c>
      <c r="J42" s="18"/>
      <c r="K42" s="17" t="s">
        <v>35</v>
      </c>
      <c r="L42" s="1"/>
    </row>
    <row r="43" spans="1:12" ht="15" customHeight="1" x14ac:dyDescent="0.25">
      <c r="A43" s="14" t="s">
        <v>85</v>
      </c>
      <c r="B43" s="14" t="s">
        <v>35</v>
      </c>
      <c r="C43" s="14" t="s">
        <v>35</v>
      </c>
      <c r="D43" s="15" t="s">
        <v>86</v>
      </c>
      <c r="E43" s="16">
        <v>9623696</v>
      </c>
      <c r="F43" s="16">
        <v>6911926</v>
      </c>
      <c r="G43" s="16">
        <v>2832413</v>
      </c>
      <c r="H43" s="16">
        <v>9960525</v>
      </c>
      <c r="I43" s="16">
        <v>7002032</v>
      </c>
      <c r="J43" s="16">
        <f t="shared" ref="J43:J56" si="0">I43-H43</f>
        <v>-2958493</v>
      </c>
      <c r="K43" s="17">
        <f t="shared" ref="K43:K50" si="1">(J43/H43)</f>
        <v>-0.2970217935299595</v>
      </c>
      <c r="L43" s="1"/>
    </row>
    <row r="44" spans="1:12" ht="15" customHeight="1" x14ac:dyDescent="0.25">
      <c r="A44" s="14" t="s">
        <v>35</v>
      </c>
      <c r="B44" s="14" t="s">
        <v>39</v>
      </c>
      <c r="C44" s="14" t="s">
        <v>35</v>
      </c>
      <c r="D44" s="15" t="s">
        <v>87</v>
      </c>
      <c r="E44" s="16">
        <v>9623696</v>
      </c>
      <c r="F44" s="16">
        <v>6911926</v>
      </c>
      <c r="G44" s="16">
        <v>2832413</v>
      </c>
      <c r="H44" s="16">
        <v>9960525</v>
      </c>
      <c r="I44" s="16">
        <v>7002032</v>
      </c>
      <c r="J44" s="16">
        <f t="shared" si="0"/>
        <v>-2958493</v>
      </c>
      <c r="K44" s="17">
        <f t="shared" si="1"/>
        <v>-0.2970217935299595</v>
      </c>
      <c r="L44" s="1"/>
    </row>
    <row r="45" spans="1:12" ht="15" customHeight="1" x14ac:dyDescent="0.25">
      <c r="A45" s="14" t="s">
        <v>88</v>
      </c>
      <c r="B45" s="14" t="s">
        <v>35</v>
      </c>
      <c r="C45" s="14" t="s">
        <v>35</v>
      </c>
      <c r="D45" s="15" t="s">
        <v>89</v>
      </c>
      <c r="E45" s="16">
        <v>45602299</v>
      </c>
      <c r="F45" s="16">
        <v>20602299</v>
      </c>
      <c r="G45" s="16">
        <v>11780552</v>
      </c>
      <c r="H45" s="16">
        <v>47198380</v>
      </c>
      <c r="I45" s="16">
        <v>21474516</v>
      </c>
      <c r="J45" s="16">
        <f t="shared" si="0"/>
        <v>-25723864</v>
      </c>
      <c r="K45" s="17">
        <f t="shared" si="1"/>
        <v>-0.54501582469567811</v>
      </c>
      <c r="L45" s="1"/>
    </row>
    <row r="46" spans="1:12" ht="15" customHeight="1" x14ac:dyDescent="0.25">
      <c r="A46" s="14" t="s">
        <v>35</v>
      </c>
      <c r="B46" s="14" t="s">
        <v>39</v>
      </c>
      <c r="C46" s="14" t="s">
        <v>35</v>
      </c>
      <c r="D46" s="15" t="s">
        <v>63</v>
      </c>
      <c r="E46" s="16">
        <v>45602299</v>
      </c>
      <c r="F46" s="16">
        <v>20602299</v>
      </c>
      <c r="G46" s="16">
        <v>11780552</v>
      </c>
      <c r="H46" s="16">
        <v>47198380</v>
      </c>
      <c r="I46" s="16">
        <v>21474516</v>
      </c>
      <c r="J46" s="16">
        <f t="shared" si="0"/>
        <v>-25723864</v>
      </c>
      <c r="K46" s="17">
        <f t="shared" si="1"/>
        <v>-0.54501582469567811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71</v>
      </c>
      <c r="D47" s="15" t="s">
        <v>90</v>
      </c>
      <c r="E47" s="16">
        <v>45602299</v>
      </c>
      <c r="F47" s="16">
        <v>20602299</v>
      </c>
      <c r="G47" s="16">
        <v>11780552</v>
      </c>
      <c r="H47" s="16">
        <v>47198380</v>
      </c>
      <c r="I47" s="16">
        <v>21474516</v>
      </c>
      <c r="J47" s="16">
        <f t="shared" si="0"/>
        <v>-25723864</v>
      </c>
      <c r="K47" s="17">
        <f t="shared" si="1"/>
        <v>-0.54501582469567811</v>
      </c>
      <c r="L47" s="1"/>
    </row>
    <row r="48" spans="1:12" ht="15" customHeight="1" x14ac:dyDescent="0.25">
      <c r="A48" s="14" t="s">
        <v>91</v>
      </c>
      <c r="B48" s="14" t="s">
        <v>35</v>
      </c>
      <c r="C48" s="14" t="s">
        <v>35</v>
      </c>
      <c r="D48" s="15" t="s">
        <v>92</v>
      </c>
      <c r="E48" s="16">
        <v>78240619</v>
      </c>
      <c r="F48" s="16">
        <v>78280619</v>
      </c>
      <c r="G48" s="16">
        <v>25169729</v>
      </c>
      <c r="H48" s="16">
        <v>80979041</v>
      </c>
      <c r="I48" s="16">
        <v>70228343</v>
      </c>
      <c r="J48" s="16">
        <f t="shared" si="0"/>
        <v>-10750698</v>
      </c>
      <c r="K48" s="17">
        <f t="shared" si="1"/>
        <v>-0.13275901847244648</v>
      </c>
      <c r="L48" s="1"/>
    </row>
    <row r="49" spans="1:12" ht="15" customHeight="1" x14ac:dyDescent="0.25">
      <c r="A49" s="14" t="s">
        <v>35</v>
      </c>
      <c r="B49" s="14" t="s">
        <v>14</v>
      </c>
      <c r="C49" s="14" t="s">
        <v>35</v>
      </c>
      <c r="D49" s="15" t="s">
        <v>93</v>
      </c>
      <c r="E49" s="16">
        <v>78240619</v>
      </c>
      <c r="F49" s="16">
        <v>78240619</v>
      </c>
      <c r="G49" s="16">
        <v>25129729</v>
      </c>
      <c r="H49" s="16">
        <v>80979041</v>
      </c>
      <c r="I49" s="16">
        <v>70228343</v>
      </c>
      <c r="J49" s="16">
        <f t="shared" si="0"/>
        <v>-10750698</v>
      </c>
      <c r="K49" s="17">
        <f t="shared" si="1"/>
        <v>-0.13275901847244648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94</v>
      </c>
      <c r="D50" s="15" t="s">
        <v>95</v>
      </c>
      <c r="E50" s="16">
        <v>5102050</v>
      </c>
      <c r="F50" s="16">
        <v>5102050</v>
      </c>
      <c r="G50" s="16">
        <v>1555181</v>
      </c>
      <c r="H50" s="16">
        <v>5280622</v>
      </c>
      <c r="I50" s="16">
        <v>2286153</v>
      </c>
      <c r="J50" s="16">
        <f t="shared" si="0"/>
        <v>-2994469</v>
      </c>
      <c r="K50" s="17">
        <f t="shared" si="1"/>
        <v>-0.56706747803573143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96</v>
      </c>
      <c r="D51" s="15" t="s">
        <v>97</v>
      </c>
      <c r="E51" s="16">
        <v>0</v>
      </c>
      <c r="F51" s="16">
        <v>3494</v>
      </c>
      <c r="G51" s="16">
        <v>0</v>
      </c>
      <c r="H51" s="16">
        <v>0</v>
      </c>
      <c r="I51" s="16">
        <v>1986</v>
      </c>
      <c r="J51" s="16">
        <f t="shared" si="0"/>
        <v>1986</v>
      </c>
      <c r="K51" s="17" t="s">
        <v>35</v>
      </c>
      <c r="L51" s="1"/>
    </row>
    <row r="52" spans="1:12" ht="15" customHeight="1" x14ac:dyDescent="0.25">
      <c r="A52" s="14" t="s">
        <v>35</v>
      </c>
      <c r="B52" s="14" t="s">
        <v>35</v>
      </c>
      <c r="C52" s="14" t="s">
        <v>98</v>
      </c>
      <c r="D52" s="15" t="s">
        <v>99</v>
      </c>
      <c r="E52" s="16">
        <v>1787143</v>
      </c>
      <c r="F52" s="16">
        <v>1787143</v>
      </c>
      <c r="G52" s="16">
        <v>2753387</v>
      </c>
      <c r="H52" s="16">
        <v>1849693</v>
      </c>
      <c r="I52" s="16">
        <v>1864535</v>
      </c>
      <c r="J52" s="16">
        <f t="shared" si="0"/>
        <v>14842</v>
      </c>
      <c r="K52" s="17">
        <f>(J52/H52)</f>
        <v>8.0240342586580578E-3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100</v>
      </c>
      <c r="D53" s="15" t="s">
        <v>101</v>
      </c>
      <c r="E53" s="16">
        <v>61211239</v>
      </c>
      <c r="F53" s="16">
        <v>61211239</v>
      </c>
      <c r="G53" s="16">
        <v>16819811</v>
      </c>
      <c r="H53" s="16">
        <v>63353632</v>
      </c>
      <c r="I53" s="16">
        <v>56998258</v>
      </c>
      <c r="J53" s="16">
        <f t="shared" si="0"/>
        <v>-6355374</v>
      </c>
      <c r="K53" s="17">
        <f>(J53/H53)</f>
        <v>-0.10031585876560321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102</v>
      </c>
      <c r="D54" s="15" t="s">
        <v>103</v>
      </c>
      <c r="E54" s="16">
        <v>1753164</v>
      </c>
      <c r="F54" s="16">
        <v>1753164</v>
      </c>
      <c r="G54" s="16">
        <v>1998697</v>
      </c>
      <c r="H54" s="16">
        <v>1814525</v>
      </c>
      <c r="I54" s="16">
        <v>3691123</v>
      </c>
      <c r="J54" s="16">
        <f t="shared" si="0"/>
        <v>1876598</v>
      </c>
      <c r="K54" s="17">
        <f>(J54/H54)</f>
        <v>1.034208952756231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104</v>
      </c>
      <c r="D55" s="15" t="s">
        <v>105</v>
      </c>
      <c r="E55" s="16">
        <v>302940</v>
      </c>
      <c r="F55" s="16">
        <v>299446</v>
      </c>
      <c r="G55" s="16">
        <v>0</v>
      </c>
      <c r="H55" s="16">
        <v>313543</v>
      </c>
      <c r="I55" s="16">
        <v>383025</v>
      </c>
      <c r="J55" s="16">
        <f t="shared" si="0"/>
        <v>69482</v>
      </c>
      <c r="K55" s="17">
        <f>(J55/H55)</f>
        <v>0.22160277856625726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106</v>
      </c>
      <c r="D56" s="15" t="s">
        <v>107</v>
      </c>
      <c r="E56" s="16">
        <v>8084083</v>
      </c>
      <c r="F56" s="16">
        <v>8084083</v>
      </c>
      <c r="G56" s="16">
        <v>2002653</v>
      </c>
      <c r="H56" s="16">
        <v>8367026</v>
      </c>
      <c r="I56" s="16">
        <v>5003263</v>
      </c>
      <c r="J56" s="16">
        <f t="shared" si="0"/>
        <v>-3363763</v>
      </c>
      <c r="K56" s="17">
        <f>(J56/H56)</f>
        <v>-0.40202612015308664</v>
      </c>
      <c r="L56" s="1"/>
    </row>
    <row r="57" spans="1:12" ht="15" customHeight="1" x14ac:dyDescent="0.25">
      <c r="A57" s="14" t="s">
        <v>35</v>
      </c>
      <c r="B57" s="14" t="s">
        <v>46</v>
      </c>
      <c r="C57" s="14" t="s">
        <v>35</v>
      </c>
      <c r="D57" s="15" t="s">
        <v>108</v>
      </c>
      <c r="E57" s="16">
        <v>0</v>
      </c>
      <c r="F57" s="16">
        <v>40000</v>
      </c>
      <c r="G57" s="16">
        <v>40000</v>
      </c>
      <c r="H57" s="16">
        <v>0</v>
      </c>
      <c r="I57" s="16">
        <v>0</v>
      </c>
      <c r="J57" s="18"/>
      <c r="K57" s="17" t="s">
        <v>35</v>
      </c>
      <c r="L57" s="1"/>
    </row>
    <row r="58" spans="1:12" ht="15" customHeight="1" x14ac:dyDescent="0.25">
      <c r="A58" s="14"/>
      <c r="B58" s="14"/>
      <c r="C58" s="22" t="s">
        <v>117</v>
      </c>
      <c r="D58" s="15" t="s">
        <v>116</v>
      </c>
      <c r="E58" s="16">
        <v>0</v>
      </c>
      <c r="F58" s="16">
        <v>40000</v>
      </c>
      <c r="G58" s="16">
        <v>40000</v>
      </c>
      <c r="H58" s="16">
        <v>0</v>
      </c>
      <c r="I58" s="16">
        <v>0</v>
      </c>
      <c r="J58" s="18"/>
      <c r="K58" s="17" t="s">
        <v>35</v>
      </c>
      <c r="L58" s="1"/>
    </row>
    <row r="59" spans="1:12" ht="15" customHeight="1" x14ac:dyDescent="0.25">
      <c r="A59" s="14" t="s">
        <v>109</v>
      </c>
      <c r="B59" s="14" t="s">
        <v>35</v>
      </c>
      <c r="C59" s="14" t="s">
        <v>35</v>
      </c>
      <c r="D59" s="15" t="s">
        <v>110</v>
      </c>
      <c r="E59" s="16">
        <v>10</v>
      </c>
      <c r="F59" s="16">
        <v>422928</v>
      </c>
      <c r="G59" s="16">
        <v>422918</v>
      </c>
      <c r="H59" s="16">
        <v>10</v>
      </c>
      <c r="I59" s="16">
        <v>10</v>
      </c>
      <c r="J59" s="18"/>
      <c r="K59" s="17" t="s">
        <v>35</v>
      </c>
      <c r="L59" s="1"/>
    </row>
    <row r="60" spans="1:12" ht="15" customHeight="1" x14ac:dyDescent="0.25">
      <c r="A60" s="14" t="s">
        <v>35</v>
      </c>
      <c r="B60" s="14" t="s">
        <v>48</v>
      </c>
      <c r="C60" s="14" t="s">
        <v>35</v>
      </c>
      <c r="D60" s="15" t="s">
        <v>111</v>
      </c>
      <c r="E60" s="16">
        <v>10</v>
      </c>
      <c r="F60" s="16">
        <v>422928</v>
      </c>
      <c r="G60" s="16">
        <v>422918</v>
      </c>
      <c r="H60" s="16">
        <v>10</v>
      </c>
      <c r="I60" s="16">
        <v>10</v>
      </c>
      <c r="J60" s="18"/>
      <c r="K60" s="17" t="s">
        <v>35</v>
      </c>
      <c r="L60" s="1"/>
    </row>
    <row r="61" spans="1:12" ht="1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"/>
    </row>
    <row r="62" spans="1:12" ht="1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"/>
    </row>
    <row r="63" spans="1:12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25" t="s">
        <v>112</v>
      </c>
      <c r="B64" s="26"/>
      <c r="C64" s="26"/>
      <c r="D64" s="26"/>
      <c r="E64" s="20">
        <v>92295384</v>
      </c>
      <c r="F64" s="20">
        <v>89539364</v>
      </c>
      <c r="G64" s="20">
        <v>31952436</v>
      </c>
      <c r="H64" s="20">
        <v>95525723</v>
      </c>
      <c r="I64" s="20">
        <v>81185100</v>
      </c>
      <c r="J64" s="20">
        <v>-14340623</v>
      </c>
      <c r="K64" s="21">
        <v>-0.15012315583311522</v>
      </c>
      <c r="L64" s="1"/>
    </row>
    <row r="65" spans="1:12" ht="15" customHeight="1" x14ac:dyDescent="0.25">
      <c r="A65" s="27" t="s">
        <v>113</v>
      </c>
      <c r="B65" s="28"/>
      <c r="C65" s="28"/>
      <c r="D65" s="28"/>
      <c r="E65" s="28"/>
      <c r="F65" s="28"/>
      <c r="G65" s="28"/>
      <c r="H65" s="28"/>
      <c r="I65" s="28"/>
      <c r="J65" s="1"/>
      <c r="K65" s="1"/>
      <c r="L65" s="1"/>
    </row>
    <row r="66" spans="1:12" ht="5.099999999999999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4:D64"/>
    <mergeCell ref="A65:I65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3622047244094491" right="0.23622047244094491" top="0.74803149606299213" bottom="0.74803149606299213" header="0.31496062992125984" footer="0.31496062992125984"/>
  <pageSetup scale="90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2023-09-29T14:06:33Z</dcterms:modified>
</cp:coreProperties>
</file>