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76488103-BCA8-416C-A0F1-3959258A557A}" xr6:coauthVersionLast="47" xr6:coauthVersionMax="47" xr10:uidLastSave="{00000000-0000-0000-0000-000000000000}"/>
  <bookViews>
    <workbookView xWindow="-28920" yWindow="-705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analitico'!$A$1:$K$75</definedName>
    <definedName name="JR_PAGE_ANCHOR_0_1">'cuadro Comparativo analitico'!$A$1</definedName>
    <definedName name="_xlnm.Print_Titles" localSheetId="0">'cuadro Comparativo analitico'!$1:$11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7" i="1" l="1"/>
  <c r="K47" i="1" s="1"/>
  <c r="J65" i="1"/>
  <c r="K65" i="1" s="1"/>
  <c r="J64" i="1"/>
  <c r="K64" i="1" s="1"/>
  <c r="J63" i="1"/>
  <c r="K63" i="1" s="1"/>
  <c r="J62" i="1"/>
  <c r="K62" i="1" s="1"/>
  <c r="J61" i="1"/>
  <c r="K61" i="1" s="1"/>
  <c r="J60" i="1"/>
  <c r="K60" i="1" s="1"/>
  <c r="J59" i="1"/>
  <c r="K59" i="1" s="1"/>
  <c r="J58" i="1"/>
  <c r="K58" i="1" s="1"/>
  <c r="J57" i="1"/>
  <c r="K57" i="1" s="1"/>
  <c r="J56" i="1"/>
  <c r="K56" i="1" s="1"/>
  <c r="J55" i="1"/>
  <c r="K55" i="1" s="1"/>
  <c r="J54" i="1"/>
  <c r="K54" i="1" s="1"/>
  <c r="J53" i="1"/>
  <c r="K53" i="1" s="1"/>
  <c r="J52" i="1"/>
  <c r="K52" i="1" s="1"/>
  <c r="J51" i="1"/>
  <c r="K51" i="1" s="1"/>
  <c r="J50" i="1"/>
  <c r="K50" i="1" s="1"/>
  <c r="J49" i="1"/>
  <c r="K49" i="1" s="1"/>
  <c r="J48" i="1"/>
  <c r="K48" i="1" s="1"/>
  <c r="J46" i="1"/>
  <c r="K46" i="1" s="1"/>
  <c r="J43" i="1"/>
  <c r="K43" i="1" s="1"/>
  <c r="J42" i="1"/>
  <c r="K42" i="1" s="1"/>
  <c r="J39" i="1"/>
  <c r="K39" i="1" s="1"/>
  <c r="J38" i="1"/>
  <c r="K38" i="1" s="1"/>
  <c r="J37" i="1"/>
  <c r="K37" i="1" s="1"/>
  <c r="J35" i="1"/>
  <c r="K35" i="1" s="1"/>
  <c r="J34" i="1"/>
  <c r="K34" i="1" s="1"/>
  <c r="J33" i="1"/>
  <c r="K33" i="1" s="1"/>
  <c r="J32" i="1"/>
  <c r="K32" i="1" s="1"/>
  <c r="J29" i="1"/>
  <c r="K29" i="1" s="1"/>
  <c r="J28" i="1"/>
  <c r="K28" i="1" s="1"/>
  <c r="J27" i="1"/>
  <c r="K27" i="1" s="1"/>
  <c r="J26" i="1"/>
  <c r="K26" i="1" s="1"/>
  <c r="J25" i="1"/>
  <c r="K25" i="1" s="1"/>
  <c r="J24" i="1"/>
  <c r="K24" i="1" s="1"/>
  <c r="J23" i="1"/>
  <c r="K23" i="1" s="1"/>
  <c r="J22" i="1"/>
  <c r="K22" i="1" s="1"/>
  <c r="J15" i="1"/>
  <c r="J14" i="1"/>
  <c r="J13" i="1"/>
  <c r="J12" i="1"/>
  <c r="K12" i="1" s="1"/>
</calcChain>
</file>

<file path=xl/sharedStrings.xml><?xml version="1.0" encoding="utf-8"?>
<sst xmlns="http://schemas.openxmlformats.org/spreadsheetml/2006/main" count="288" uniqueCount="130">
  <si>
    <r>
      <rPr>
        <b/>
        <sz val="12"/>
        <rFont val="Times New Roman"/>
        <family val="1"/>
      </rPr>
      <t>PROYECTO DE LEY DE PRESUPUESTOS PARA EL AÑO 2024</t>
    </r>
  </si>
  <si>
    <r>
      <rPr>
        <b/>
        <sz val="12"/>
        <rFont val="Times New Roman"/>
        <family val="1"/>
      </rPr>
      <t>CUADRO COMPARATIVO ANALITICO AÑOS 2023 - 2024</t>
    </r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</si>
  <si>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</si>
  <si>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</si>
  <si>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</si>
  <si>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 xml:space="preserve">MINISTERIO DE VIVIENDA Y URBANISMO                                              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</si>
  <si>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</si>
  <si>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18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</si>
  <si>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</si>
  <si>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SERVIU REGIÓN METROPOLITANA DE SANTIAGO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</si>
  <si>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</si>
  <si>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33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</si>
  <si>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</si>
  <si>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</si>
  <si>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</si>
  <si>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</si>
  <si>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</si>
  <si>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</si>
  <si>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</si>
  <si>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</si>
  <si>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</si>
  <si>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</si>
  <si>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</si>
  <si>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</si>
  <si>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</si>
  <si>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</si>
  <si>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</si>
  <si>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AÑO 2023 LEY DE PPTOS (Inicial + Reajuste + Leyes Especiales)</t>
    </r>
  </si>
  <si>
    <r>
      <rPr>
        <b/>
        <sz val="10"/>
        <rFont val="Times New Roman"/>
        <family val="1"/>
      </rPr>
      <t>AÑO 2023 PRESUPUESTO VIGENTE A AGOSTO</t>
    </r>
  </si>
  <si>
    <r>
      <rPr>
        <b/>
        <sz val="10"/>
        <rFont val="Times New Roman"/>
        <family val="1"/>
      </rPr>
      <t>AÑO 2023 EJECUCIÓN AL 31 DE AGOSTO</t>
    </r>
  </si>
  <si>
    <r>
      <rPr>
        <b/>
        <sz val="10"/>
        <rFont val="Times New Roman"/>
        <family val="1"/>
      </rPr>
      <t>AÑO 2024 PROYECTO DE LEY DE PRESUPUESTOS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</si>
  <si>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</si>
  <si>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</si>
  <si>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2023)</t>
    </r>
  </si>
  <si>
    <r>
      <rPr>
        <b/>
        <sz val="10"/>
        <rFont val="Times New Roman"/>
        <family val="1"/>
      </rPr>
      <t>(En $ de 2024)</t>
    </r>
  </si>
  <si>
    <t/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</si>
  <si>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</si>
  <si>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</si>
  <si>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</si>
  <si>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</si>
  <si>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</si>
  <si>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</si>
  <si>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</si>
  <si>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</si>
  <si>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RENTAS DE LA PROPIEDAD</t>
    </r>
  </si>
  <si>
    <r>
      <rPr>
        <sz val="10"/>
        <rFont val="Times New Roman"/>
        <family val="1"/>
      </rPr>
      <t>Arriendo de Activos No Financieros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</si>
  <si>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</si>
  <si>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Intereses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</si>
  <si>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</si>
  <si>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INGRESOS DE OPERACIÓN</t>
    </r>
  </si>
  <si>
    <r>
      <rPr>
        <sz val="10"/>
        <rFont val="Times New Roman"/>
        <family val="1"/>
      </rPr>
      <t>Venta de Bienes</t>
    </r>
  </si>
  <si>
    <r>
      <rPr>
        <sz val="10"/>
        <rFont val="Times New Roman"/>
        <family val="1"/>
      </rPr>
      <t>Venta de Servicios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</si>
  <si>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</si>
  <si>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</si>
  <si>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</si>
  <si>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Multas y Sanciones Pecuniarias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</si>
  <si>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</si>
  <si>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</si>
  <si>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</si>
  <si>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</si>
  <si>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</si>
  <si>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12</t>
    </r>
  </si>
  <si>
    <r>
      <rPr>
        <sz val="10"/>
        <rFont val="Times New Roman"/>
        <family val="1"/>
      </rPr>
      <t>RECUPERACIÓN DE PRÉSTAMOS</t>
    </r>
  </si>
  <si>
    <r>
      <rPr>
        <sz val="10"/>
        <rFont val="Times New Roman"/>
        <family val="1"/>
      </rPr>
      <t>Hipotecarios</t>
    </r>
  </si>
  <si>
    <r>
      <rPr>
        <sz val="10"/>
        <rFont val="Times New Roman"/>
        <family val="1"/>
      </rPr>
      <t>Por Anticipos a Contratistas</t>
    </r>
  </si>
  <si>
    <r>
      <rPr>
        <sz val="10"/>
        <rFont val="Times New Roman"/>
        <family val="1"/>
      </rPr>
      <t>10</t>
    </r>
  </si>
  <si>
    <r>
      <rPr>
        <sz val="10"/>
        <rFont val="Times New Roman"/>
        <family val="1"/>
      </rPr>
      <t>Ingresos por Percibir</t>
    </r>
  </si>
  <si>
    <r>
      <rPr>
        <sz val="10"/>
        <rFont val="Times New Roman"/>
        <family val="1"/>
      </rPr>
      <t>13</t>
    </r>
  </si>
  <si>
    <r>
      <rPr>
        <sz val="10"/>
        <rFont val="Times New Roman"/>
        <family val="1"/>
      </rPr>
      <t>TRANSFERENCIAS PARA GASTOS DE CAPITAL</t>
    </r>
  </si>
  <si>
    <r>
      <rPr>
        <sz val="10"/>
        <rFont val="Times New Roman"/>
        <family val="1"/>
      </rPr>
      <t>De Otras Entidades Públicas</t>
    </r>
  </si>
  <si>
    <r>
      <rPr>
        <sz val="10"/>
        <rFont val="Times New Roman"/>
        <family val="1"/>
      </rPr>
      <t>001</t>
    </r>
  </si>
  <si>
    <r>
      <rPr>
        <sz val="10"/>
        <rFont val="Times New Roman"/>
        <family val="1"/>
      </rPr>
      <t>De Municipalidades para Pavimentos Participativos</t>
    </r>
  </si>
  <si>
    <r>
      <rPr>
        <sz val="10"/>
        <rFont val="Times New Roman"/>
        <family val="1"/>
      </rPr>
      <t>003</t>
    </r>
  </si>
  <si>
    <r>
      <rPr>
        <sz val="10"/>
        <rFont val="Times New Roman"/>
        <family val="1"/>
      </rPr>
      <t>De Municipalidades para Programa Rehabilitación de Espacios Públicos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</si>
  <si>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</si>
  <si>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</si>
  <si>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</si>
  <si>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</si>
  <si>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</si>
  <si>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</si>
  <si>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</si>
  <si>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</si>
  <si>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</si>
  <si>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</si>
  <si>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</si>
  <si>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</si>
  <si>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26</t>
    </r>
  </si>
  <si>
    <r>
      <rPr>
        <sz val="10"/>
        <rFont val="Times New Roman"/>
        <family val="1"/>
      </rPr>
      <t>OTROS GASTOS CORRIENTES</t>
    </r>
  </si>
  <si>
    <r>
      <rPr>
        <sz val="10"/>
        <rFont val="Times New Roman"/>
        <family val="1"/>
      </rPr>
      <t>Compensaciones por Daños a Terceros y/o a la Propiedad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</si>
  <si>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</si>
  <si>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</si>
  <si>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31</t>
    </r>
  </si>
  <si>
    <r>
      <rPr>
        <sz val="10"/>
        <rFont val="Times New Roman"/>
        <family val="1"/>
      </rPr>
      <t>INICIATIVAS DE INVERSIÓN</t>
    </r>
  </si>
  <si>
    <r>
      <rPr>
        <sz val="10"/>
        <rFont val="Times New Roman"/>
        <family val="1"/>
      </rPr>
      <t>Proyectos</t>
    </r>
  </si>
  <si>
    <r>
      <rPr>
        <sz val="10"/>
        <rFont val="Times New Roman"/>
        <family val="1"/>
      </rPr>
      <t>Programas de Inversión</t>
    </r>
  </si>
  <si>
    <r>
      <rPr>
        <sz val="10"/>
        <rFont val="Times New Roman"/>
        <family val="1"/>
      </rPr>
      <t>32</t>
    </r>
  </si>
  <si>
    <r>
      <rPr>
        <sz val="10"/>
        <rFont val="Times New Roman"/>
        <family val="1"/>
      </rPr>
      <t>PRÉSTAMOS</t>
    </r>
  </si>
  <si>
    <r>
      <rPr>
        <sz val="10"/>
        <rFont val="Times New Roman"/>
        <family val="1"/>
      </rPr>
      <t>Préstamos Subsidio Habitacional</t>
    </r>
  </si>
  <si>
    <r>
      <rPr>
        <sz val="10"/>
        <rFont val="Times New Roman"/>
        <family val="1"/>
      </rPr>
      <t>TRANSFERENCIAS DE CAPITAL</t>
    </r>
  </si>
  <si>
    <r>
      <rPr>
        <sz val="10"/>
        <rFont val="Times New Roman"/>
        <family val="1"/>
      </rPr>
      <t>Al Sector Privado</t>
    </r>
  </si>
  <si>
    <r>
      <rPr>
        <sz val="10"/>
        <rFont val="Times New Roman"/>
        <family val="1"/>
      </rPr>
      <t>023</t>
    </r>
  </si>
  <si>
    <r>
      <rPr>
        <sz val="10"/>
        <rFont val="Times New Roman"/>
        <family val="1"/>
      </rPr>
      <t>Subsidios Fondo Solidario de Vivienda</t>
    </r>
  </si>
  <si>
    <r>
      <rPr>
        <sz val="10"/>
        <rFont val="Times New Roman"/>
        <family val="1"/>
      </rPr>
      <t>025</t>
    </r>
  </si>
  <si>
    <r>
      <rPr>
        <sz val="10"/>
        <rFont val="Times New Roman"/>
        <family val="1"/>
      </rPr>
      <t>Sistema Subsidio Habitacional DS40</t>
    </r>
  </si>
  <si>
    <r>
      <rPr>
        <sz val="10"/>
        <rFont val="Times New Roman"/>
        <family val="1"/>
      </rPr>
      <t>028</t>
    </r>
  </si>
  <si>
    <r>
      <rPr>
        <sz val="10"/>
        <rFont val="Times New Roman"/>
        <family val="1"/>
      </rPr>
      <t>Subsidio de Protección del Patrimonio Familiar</t>
    </r>
  </si>
  <si>
    <r>
      <rPr>
        <sz val="10"/>
        <rFont val="Times New Roman"/>
        <family val="1"/>
      </rPr>
      <t>127</t>
    </r>
  </si>
  <si>
    <r>
      <rPr>
        <sz val="10"/>
        <rFont val="Times New Roman"/>
        <family val="1"/>
      </rPr>
      <t>Subsidios Leasing</t>
    </r>
  </si>
  <si>
    <r>
      <rPr>
        <sz val="10"/>
        <rFont val="Times New Roman"/>
        <family val="1"/>
      </rPr>
      <t>132</t>
    </r>
  </si>
  <si>
    <r>
      <rPr>
        <sz val="10"/>
        <rFont val="Times New Roman"/>
        <family val="1"/>
      </rPr>
      <t>Sistema Integrado de Subsidio</t>
    </r>
  </si>
  <si>
    <r>
      <rPr>
        <sz val="10"/>
        <rFont val="Times New Roman"/>
        <family val="1"/>
      </rPr>
      <t>133</t>
    </r>
  </si>
  <si>
    <r>
      <rPr>
        <sz val="10"/>
        <rFont val="Times New Roman"/>
        <family val="1"/>
      </rPr>
      <t>Fondo Solidario de Elección de Vivienda</t>
    </r>
  </si>
  <si>
    <r>
      <rPr>
        <sz val="10"/>
        <rFont val="Times New Roman"/>
        <family val="1"/>
      </rPr>
      <t>135</t>
    </r>
  </si>
  <si>
    <r>
      <rPr>
        <sz val="10"/>
        <rFont val="Times New Roman"/>
        <family val="1"/>
      </rPr>
      <t>Programa Mejoramiento de Viviendas y Barrios</t>
    </r>
  </si>
  <si>
    <r>
      <rPr>
        <sz val="10"/>
        <rFont val="Times New Roman"/>
        <family val="1"/>
      </rPr>
      <t>136</t>
    </r>
  </si>
  <si>
    <r>
      <rPr>
        <sz val="10"/>
        <rFont val="Times New Roman"/>
        <family val="1"/>
      </rPr>
      <t>Programa Habitacional Rural</t>
    </r>
  </si>
  <si>
    <r>
      <rPr>
        <sz val="10"/>
        <rFont val="Times New Roman"/>
        <family val="1"/>
      </rPr>
      <t>137</t>
    </r>
  </si>
  <si>
    <r>
      <rPr>
        <sz val="10"/>
        <rFont val="Times New Roman"/>
        <family val="1"/>
      </rPr>
      <t>Subsidio Extraordinario de Reactivación</t>
    </r>
  </si>
  <si>
    <r>
      <rPr>
        <sz val="10"/>
        <rFont val="Times New Roman"/>
        <family val="1"/>
      </rPr>
      <t>138</t>
    </r>
  </si>
  <si>
    <r>
      <rPr>
        <sz val="10"/>
        <rFont val="Times New Roman"/>
        <family val="1"/>
      </rPr>
      <t>Programa Integración Social y Territorial</t>
    </r>
  </si>
  <si>
    <r>
      <rPr>
        <sz val="10"/>
        <rFont val="Times New Roman"/>
        <family val="1"/>
      </rPr>
      <t>A Otras Entidades Públicas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</si>
  <si>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</si>
  <si>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</si>
  <si>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</si>
  <si>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b/>
        <sz val="10"/>
        <rFont val="Times New Roman"/>
        <family val="1"/>
      </rPr>
      <t>Gasto Estado de Operaciones*</t>
    </r>
  </si>
  <si>
    <r>
      <rPr>
        <sz val="8"/>
        <rFont val="Times New Roman"/>
        <family val="1"/>
      </rPr>
      <t>*GASTOS-(Subt.25+30+32+34+35) + Item25.01+Intereses y Otros Gastos Financieros de Deuda</t>
    </r>
  </si>
  <si>
    <t>Terrenos</t>
  </si>
  <si>
    <t>Prestaciones Sociales del Empleador</t>
  </si>
  <si>
    <t>Municipalidades para el Programa Recuperación de Barrios</t>
  </si>
  <si>
    <t>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</si>
</sst>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0" fontId="0" fillId="38" borderId="12" xfId="0" applyFill="1" applyBorder="1" applyAlignment="1" applyProtection="1">
      <alignment wrapText="1"/>
      <protection locked="0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3" fillId="30" borderId="11" xfId="0" applyFont="1" applyFill="1" applyBorder="1" applyAlignment="1">
      <alignment horizontal="center" vertical="top" wrapText="1"/>
    </xf>
    <xf numFmtId="0" fontId="2" fillId="31" borderId="11" xfId="0" applyFont="1" applyFill="1" applyBorder="1" applyAlignment="1">
      <alignment horizontal="left" vertical="top" wrapText="1"/>
    </xf>
    <xf numFmtId="3" fontId="2" fillId="32" borderId="11" xfId="0" applyNumberFormat="1" applyFont="1" applyFill="1" applyBorder="1" applyAlignment="1">
      <alignment horizontal="right" vertical="top" wrapText="1"/>
    </xf>
    <xf numFmtId="164" fontId="2" fillId="33" borderId="11" xfId="0" applyNumberFormat="1" applyFont="1" applyFill="1" applyBorder="1" applyAlignment="1">
      <alignment horizontal="right" vertical="top" wrapText="1"/>
    </xf>
    <xf numFmtId="0" fontId="3" fillId="34" borderId="14" xfId="0" applyFont="1" applyFill="1" applyBorder="1" applyAlignment="1">
      <alignment horizontal="center" vertical="top" wrapText="1"/>
    </xf>
    <xf numFmtId="0" fontId="3" fillId="35" borderId="14" xfId="0" applyFont="1" applyFill="1" applyBorder="1" applyAlignment="1">
      <alignment horizontal="left" vertical="top" wrapText="1"/>
    </xf>
    <xf numFmtId="3" fontId="3" fillId="36" borderId="14" xfId="0" applyNumberFormat="1" applyFont="1" applyFill="1" applyBorder="1" applyAlignment="1">
      <alignment horizontal="right" vertical="top" wrapText="1"/>
    </xf>
    <xf numFmtId="0" fontId="0" fillId="38" borderId="14" xfId="0" applyFill="1" applyBorder="1" applyAlignment="1" applyProtection="1">
      <alignment wrapText="1"/>
      <protection locked="0"/>
    </xf>
    <xf numFmtId="164" fontId="3" fillId="37" borderId="14" xfId="0" applyNumberFormat="1" applyFont="1" applyFill="1" applyBorder="1" applyAlignment="1">
      <alignment horizontal="right" vertical="top" wrapText="1"/>
    </xf>
    <xf numFmtId="0" fontId="3" fillId="45" borderId="12" xfId="0" applyFont="1" applyFill="1" applyBorder="1" applyAlignment="1">
      <alignment horizontal="center" vertical="top" wrapText="1"/>
    </xf>
    <xf numFmtId="0" fontId="3" fillId="45" borderId="12" xfId="0" applyFont="1" applyFill="1" applyBorder="1" applyAlignment="1">
      <alignment horizontal="left" vertical="top" wrapText="1"/>
    </xf>
    <xf numFmtId="3" fontId="3" fillId="45" borderId="12" xfId="0" applyNumberFormat="1" applyFont="1" applyFill="1" applyBorder="1" applyAlignment="1">
      <alignment horizontal="right" vertical="top" wrapText="1"/>
    </xf>
    <xf numFmtId="164" fontId="3" fillId="45" borderId="12" xfId="0" applyNumberFormat="1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3" fillId="34" borderId="12" xfId="0" quotePrefix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75"/>
  <sheetViews>
    <sheetView tabSelected="1" view="pageBreakPreview" topLeftCell="A14" zoomScaleNormal="100" zoomScaleSheetLayoutView="100" workbookViewId="0">
      <selection activeCell="E67" sqref="E67:K67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11" width="13.28515625" customWidth="1"/>
    <col min="12" max="12" width="5.42578125" customWidth="1"/>
  </cols>
  <sheetData>
    <row r="1" spans="1:12" ht="17.100000000000001" customHeight="1" x14ac:dyDescent="0.25">
      <c r="A1" s="35" t="s">
        <v>0</v>
      </c>
      <c r="B1" s="36"/>
      <c r="C1" s="36"/>
      <c r="D1" s="36"/>
      <c r="E1" s="36"/>
      <c r="F1" s="36"/>
      <c r="G1" s="36"/>
      <c r="H1" s="36"/>
      <c r="I1" s="36"/>
      <c r="J1" s="1"/>
      <c r="K1" s="1"/>
      <c r="L1" s="1"/>
    </row>
    <row r="2" spans="1:12" ht="17.100000000000001" customHeight="1" x14ac:dyDescent="0.25">
      <c r="A2" s="35" t="s">
        <v>1</v>
      </c>
      <c r="B2" s="36"/>
      <c r="C2" s="36"/>
      <c r="D2" s="36"/>
      <c r="E2" s="36"/>
      <c r="F2" s="36"/>
      <c r="G2" s="36"/>
      <c r="H2" s="36"/>
      <c r="I2" s="36"/>
      <c r="J2" s="1"/>
      <c r="K2" s="1"/>
      <c r="L2" s="1"/>
    </row>
    <row r="3" spans="1:12" ht="15" customHeight="1" x14ac:dyDescent="0.25">
      <c r="A3" s="37" t="s">
        <v>2</v>
      </c>
      <c r="B3" s="38"/>
      <c r="C3" s="38"/>
      <c r="D3" s="38"/>
      <c r="E3" s="38"/>
      <c r="F3" s="38"/>
      <c r="G3" s="38"/>
      <c r="H3" s="38"/>
      <c r="I3" s="38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39" t="s">
        <v>4</v>
      </c>
      <c r="B5" s="40"/>
      <c r="C5" s="41" t="s">
        <v>5</v>
      </c>
      <c r="D5" s="42"/>
      <c r="E5" s="42"/>
      <c r="F5" s="42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49" t="s">
        <v>8</v>
      </c>
      <c r="B6" s="50"/>
      <c r="C6" s="51" t="s">
        <v>9</v>
      </c>
      <c r="D6" s="52"/>
      <c r="E6" s="52"/>
      <c r="F6" s="52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53" t="s">
        <v>12</v>
      </c>
      <c r="B7" s="54"/>
      <c r="C7" s="55" t="s">
        <v>9</v>
      </c>
      <c r="D7" s="56"/>
      <c r="E7" s="56"/>
      <c r="F7" s="56"/>
      <c r="G7" s="1"/>
      <c r="H7" s="2" t="s">
        <v>13</v>
      </c>
      <c r="I7" s="2" t="s">
        <v>14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x14ac:dyDescent="0.25">
      <c r="A9" s="57" t="s">
        <v>16</v>
      </c>
      <c r="B9" s="57" t="s">
        <v>17</v>
      </c>
      <c r="C9" s="57" t="s">
        <v>18</v>
      </c>
      <c r="D9" s="57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80.099999999999994" customHeight="1" x14ac:dyDescent="0.25">
      <c r="A10" s="58"/>
      <c r="B10" s="58"/>
      <c r="C10" s="58"/>
      <c r="D10" s="58"/>
      <c r="E10" s="6" t="s">
        <v>27</v>
      </c>
      <c r="F10" s="7" t="s">
        <v>28</v>
      </c>
      <c r="G10" s="7" t="s">
        <v>29</v>
      </c>
      <c r="H10" s="7" t="s">
        <v>27</v>
      </c>
      <c r="I10" s="7" t="s">
        <v>30</v>
      </c>
      <c r="J10" s="43" t="s">
        <v>31</v>
      </c>
      <c r="K10" s="43" t="s">
        <v>32</v>
      </c>
      <c r="L10" s="1"/>
    </row>
    <row r="11" spans="1:12" ht="30" customHeight="1" x14ac:dyDescent="0.25">
      <c r="A11" s="58"/>
      <c r="B11" s="58"/>
      <c r="C11" s="58"/>
      <c r="D11" s="58"/>
      <c r="E11" s="9" t="s">
        <v>33</v>
      </c>
      <c r="F11" s="8" t="s">
        <v>33</v>
      </c>
      <c r="G11" s="8" t="s">
        <v>33</v>
      </c>
      <c r="H11" s="8" t="s">
        <v>34</v>
      </c>
      <c r="I11" s="8" t="s">
        <v>34</v>
      </c>
      <c r="J11" s="44"/>
      <c r="K11" s="44"/>
      <c r="L11" s="1"/>
    </row>
    <row r="12" spans="1:12" ht="15" customHeight="1" x14ac:dyDescent="0.25">
      <c r="A12" s="10" t="s">
        <v>35</v>
      </c>
      <c r="B12" s="10" t="s">
        <v>35</v>
      </c>
      <c r="C12" s="10" t="s">
        <v>35</v>
      </c>
      <c r="D12" s="11" t="s">
        <v>36</v>
      </c>
      <c r="E12" s="12">
        <v>882504422</v>
      </c>
      <c r="F12" s="12">
        <v>891319203</v>
      </c>
      <c r="G12" s="12">
        <v>503107710</v>
      </c>
      <c r="H12" s="12">
        <v>913392078</v>
      </c>
      <c r="I12" s="12">
        <v>938694888</v>
      </c>
      <c r="J12" s="12">
        <f>I12-H12</f>
        <v>25302810</v>
      </c>
      <c r="K12" s="13">
        <f>(J12/H12)</f>
        <v>2.770202480341635E-2</v>
      </c>
      <c r="L12" s="1"/>
    </row>
    <row r="13" spans="1:12" ht="15" customHeight="1" x14ac:dyDescent="0.25">
      <c r="A13" s="14" t="s">
        <v>37</v>
      </c>
      <c r="B13" s="14" t="s">
        <v>35</v>
      </c>
      <c r="C13" s="14" t="s">
        <v>35</v>
      </c>
      <c r="D13" s="15" t="s">
        <v>38</v>
      </c>
      <c r="E13" s="16">
        <v>0</v>
      </c>
      <c r="F13" s="16">
        <v>10</v>
      </c>
      <c r="G13" s="16">
        <v>0</v>
      </c>
      <c r="H13" s="16">
        <v>0</v>
      </c>
      <c r="I13" s="16">
        <v>10</v>
      </c>
      <c r="J13" s="16">
        <f>I13-H13</f>
        <v>10</v>
      </c>
      <c r="K13" s="17" t="s">
        <v>35</v>
      </c>
      <c r="L13" s="1"/>
    </row>
    <row r="14" spans="1:12" ht="15" customHeight="1" x14ac:dyDescent="0.25">
      <c r="A14" s="14" t="s">
        <v>35</v>
      </c>
      <c r="B14" s="14" t="s">
        <v>39</v>
      </c>
      <c r="C14" s="14" t="s">
        <v>35</v>
      </c>
      <c r="D14" s="15" t="s">
        <v>40</v>
      </c>
      <c r="E14" s="16">
        <v>0</v>
      </c>
      <c r="F14" s="16">
        <v>10</v>
      </c>
      <c r="G14" s="16">
        <v>0</v>
      </c>
      <c r="H14" s="16">
        <v>0</v>
      </c>
      <c r="I14" s="16">
        <v>10</v>
      </c>
      <c r="J14" s="16">
        <f>I14-H14</f>
        <v>10</v>
      </c>
      <c r="K14" s="17" t="s">
        <v>35</v>
      </c>
      <c r="L14" s="1"/>
    </row>
    <row r="15" spans="1:12" ht="15" customHeight="1" x14ac:dyDescent="0.25">
      <c r="A15" s="14" t="s">
        <v>35</v>
      </c>
      <c r="B15" s="14" t="s">
        <v>35</v>
      </c>
      <c r="C15" s="14" t="s">
        <v>41</v>
      </c>
      <c r="D15" s="15" t="s">
        <v>42</v>
      </c>
      <c r="E15" s="16">
        <v>0</v>
      </c>
      <c r="F15" s="16">
        <v>10</v>
      </c>
      <c r="G15" s="16">
        <v>0</v>
      </c>
      <c r="H15" s="16">
        <v>0</v>
      </c>
      <c r="I15" s="16">
        <v>10</v>
      </c>
      <c r="J15" s="16">
        <f>I15-H15</f>
        <v>10</v>
      </c>
      <c r="K15" s="17" t="s">
        <v>35</v>
      </c>
      <c r="L15" s="1"/>
    </row>
    <row r="16" spans="1:12" ht="15" customHeight="1" x14ac:dyDescent="0.25">
      <c r="A16" s="14" t="s">
        <v>43</v>
      </c>
      <c r="B16" s="14" t="s">
        <v>35</v>
      </c>
      <c r="C16" s="14" t="s">
        <v>35</v>
      </c>
      <c r="D16" s="15" t="s">
        <v>44</v>
      </c>
      <c r="E16" s="16">
        <v>173997</v>
      </c>
      <c r="F16" s="16">
        <v>173997</v>
      </c>
      <c r="G16" s="16">
        <v>84971</v>
      </c>
      <c r="H16" s="16">
        <v>180087</v>
      </c>
      <c r="I16" s="16">
        <v>180087</v>
      </c>
      <c r="J16" s="18"/>
      <c r="K16" s="17" t="s">
        <v>35</v>
      </c>
      <c r="L16" s="1"/>
    </row>
    <row r="17" spans="1:12" ht="15" customHeight="1" x14ac:dyDescent="0.25">
      <c r="A17" s="14" t="s">
        <v>35</v>
      </c>
      <c r="B17" s="14" t="s">
        <v>14</v>
      </c>
      <c r="C17" s="14" t="s">
        <v>35</v>
      </c>
      <c r="D17" s="15" t="s">
        <v>45</v>
      </c>
      <c r="E17" s="16">
        <v>173987</v>
      </c>
      <c r="F17" s="16">
        <v>173987</v>
      </c>
      <c r="G17" s="16">
        <v>84971</v>
      </c>
      <c r="H17" s="16">
        <v>180077</v>
      </c>
      <c r="I17" s="16">
        <v>180077</v>
      </c>
      <c r="J17" s="18"/>
      <c r="K17" s="17" t="s">
        <v>35</v>
      </c>
      <c r="L17" s="1"/>
    </row>
    <row r="18" spans="1:12" ht="15" customHeight="1" x14ac:dyDescent="0.25">
      <c r="A18" s="14" t="s">
        <v>35</v>
      </c>
      <c r="B18" s="14" t="s">
        <v>46</v>
      </c>
      <c r="C18" s="14" t="s">
        <v>35</v>
      </c>
      <c r="D18" s="15" t="s">
        <v>47</v>
      </c>
      <c r="E18" s="16">
        <v>10</v>
      </c>
      <c r="F18" s="16">
        <v>10</v>
      </c>
      <c r="G18" s="16">
        <v>0</v>
      </c>
      <c r="H18" s="16">
        <v>10</v>
      </c>
      <c r="I18" s="16">
        <v>10</v>
      </c>
      <c r="J18" s="18"/>
      <c r="K18" s="17" t="s">
        <v>35</v>
      </c>
      <c r="L18" s="1"/>
    </row>
    <row r="19" spans="1:12" ht="15" customHeight="1" x14ac:dyDescent="0.25">
      <c r="A19" s="14" t="s">
        <v>48</v>
      </c>
      <c r="B19" s="14" t="s">
        <v>35</v>
      </c>
      <c r="C19" s="14" t="s">
        <v>35</v>
      </c>
      <c r="D19" s="15" t="s">
        <v>49</v>
      </c>
      <c r="E19" s="16">
        <v>106321</v>
      </c>
      <c r="F19" s="16">
        <v>106321</v>
      </c>
      <c r="G19" s="16">
        <v>1869511</v>
      </c>
      <c r="H19" s="16">
        <v>110042</v>
      </c>
      <c r="I19" s="16">
        <v>110042</v>
      </c>
      <c r="J19" s="18"/>
      <c r="K19" s="17" t="s">
        <v>35</v>
      </c>
      <c r="L19" s="1"/>
    </row>
    <row r="20" spans="1:12" ht="15" customHeight="1" x14ac:dyDescent="0.25">
      <c r="A20" s="14" t="s">
        <v>35</v>
      </c>
      <c r="B20" s="14" t="s">
        <v>14</v>
      </c>
      <c r="C20" s="14" t="s">
        <v>35</v>
      </c>
      <c r="D20" s="15" t="s">
        <v>50</v>
      </c>
      <c r="E20" s="16">
        <v>106311</v>
      </c>
      <c r="F20" s="16">
        <v>106311</v>
      </c>
      <c r="G20" s="16">
        <v>0</v>
      </c>
      <c r="H20" s="16">
        <v>110032</v>
      </c>
      <c r="I20" s="16">
        <v>110032</v>
      </c>
      <c r="J20" s="18"/>
      <c r="K20" s="17" t="s">
        <v>35</v>
      </c>
      <c r="L20" s="1"/>
    </row>
    <row r="21" spans="1:12" ht="15" customHeight="1" x14ac:dyDescent="0.25">
      <c r="A21" s="14" t="s">
        <v>35</v>
      </c>
      <c r="B21" s="14" t="s">
        <v>39</v>
      </c>
      <c r="C21" s="14" t="s">
        <v>35</v>
      </c>
      <c r="D21" s="15" t="s">
        <v>51</v>
      </c>
      <c r="E21" s="16">
        <v>10</v>
      </c>
      <c r="F21" s="16">
        <v>10</v>
      </c>
      <c r="G21" s="16">
        <v>1869511</v>
      </c>
      <c r="H21" s="16">
        <v>10</v>
      </c>
      <c r="I21" s="16">
        <v>10</v>
      </c>
      <c r="J21" s="18"/>
      <c r="K21" s="17" t="s">
        <v>35</v>
      </c>
      <c r="L21" s="1"/>
    </row>
    <row r="22" spans="1:12" ht="15" customHeight="1" x14ac:dyDescent="0.25">
      <c r="A22" s="14" t="s">
        <v>52</v>
      </c>
      <c r="B22" s="14" t="s">
        <v>35</v>
      </c>
      <c r="C22" s="14" t="s">
        <v>35</v>
      </c>
      <c r="D22" s="15" t="s">
        <v>53</v>
      </c>
      <c r="E22" s="16">
        <v>2440403</v>
      </c>
      <c r="F22" s="16">
        <v>2479017</v>
      </c>
      <c r="G22" s="16">
        <v>4307824</v>
      </c>
      <c r="H22" s="16">
        <v>2525817</v>
      </c>
      <c r="I22" s="16">
        <v>2720989</v>
      </c>
      <c r="J22" s="16">
        <f t="shared" ref="J22:J29" si="0">I22-H22</f>
        <v>195172</v>
      </c>
      <c r="K22" s="17">
        <f t="shared" ref="K22:K29" si="1">(J22/H22)</f>
        <v>7.7270839494706076E-2</v>
      </c>
      <c r="L22" s="1"/>
    </row>
    <row r="23" spans="1:12" ht="15" customHeight="1" x14ac:dyDescent="0.25">
      <c r="A23" s="14" t="s">
        <v>35</v>
      </c>
      <c r="B23" s="14" t="s">
        <v>14</v>
      </c>
      <c r="C23" s="14" t="s">
        <v>35</v>
      </c>
      <c r="D23" s="15" t="s">
        <v>54</v>
      </c>
      <c r="E23" s="16">
        <v>367542</v>
      </c>
      <c r="F23" s="16">
        <v>367542</v>
      </c>
      <c r="G23" s="16">
        <v>545566</v>
      </c>
      <c r="H23" s="16">
        <v>380406</v>
      </c>
      <c r="I23" s="16">
        <v>426055</v>
      </c>
      <c r="J23" s="16">
        <f t="shared" si="0"/>
        <v>45649</v>
      </c>
      <c r="K23" s="17">
        <f t="shared" si="1"/>
        <v>0.12000073605568787</v>
      </c>
      <c r="L23" s="1"/>
    </row>
    <row r="24" spans="1:12" ht="15" customHeight="1" x14ac:dyDescent="0.25">
      <c r="A24" s="14" t="s">
        <v>35</v>
      </c>
      <c r="B24" s="14" t="s">
        <v>39</v>
      </c>
      <c r="C24" s="14" t="s">
        <v>35</v>
      </c>
      <c r="D24" s="15" t="s">
        <v>55</v>
      </c>
      <c r="E24" s="16">
        <v>159461</v>
      </c>
      <c r="F24" s="16">
        <v>159461</v>
      </c>
      <c r="G24" s="16">
        <v>48351</v>
      </c>
      <c r="H24" s="16">
        <v>165042</v>
      </c>
      <c r="I24" s="16">
        <v>82800</v>
      </c>
      <c r="J24" s="16">
        <f t="shared" si="0"/>
        <v>-82242</v>
      </c>
      <c r="K24" s="17">
        <f t="shared" si="1"/>
        <v>-0.49830952121278221</v>
      </c>
      <c r="L24" s="1"/>
    </row>
    <row r="25" spans="1:12" ht="15" customHeight="1" x14ac:dyDescent="0.25">
      <c r="A25" s="14" t="s">
        <v>35</v>
      </c>
      <c r="B25" s="14" t="s">
        <v>56</v>
      </c>
      <c r="C25" s="14" t="s">
        <v>35</v>
      </c>
      <c r="D25" s="15" t="s">
        <v>57</v>
      </c>
      <c r="E25" s="16">
        <v>1913400</v>
      </c>
      <c r="F25" s="16">
        <v>1952014</v>
      </c>
      <c r="G25" s="16">
        <v>3713907</v>
      </c>
      <c r="H25" s="16">
        <v>1980369</v>
      </c>
      <c r="I25" s="16">
        <v>2212134</v>
      </c>
      <c r="J25" s="16">
        <f t="shared" si="0"/>
        <v>231765</v>
      </c>
      <c r="K25" s="17">
        <f t="shared" si="1"/>
        <v>0.11703121993931434</v>
      </c>
      <c r="L25" s="1"/>
    </row>
    <row r="26" spans="1:12" ht="15" customHeight="1" x14ac:dyDescent="0.25">
      <c r="A26" s="14" t="s">
        <v>58</v>
      </c>
      <c r="B26" s="14" t="s">
        <v>35</v>
      </c>
      <c r="C26" s="14" t="s">
        <v>35</v>
      </c>
      <c r="D26" s="15" t="s">
        <v>59</v>
      </c>
      <c r="E26" s="16">
        <v>745960450</v>
      </c>
      <c r="F26" s="16">
        <v>736141370</v>
      </c>
      <c r="G26" s="16">
        <v>418369085</v>
      </c>
      <c r="H26" s="16">
        <v>772069824</v>
      </c>
      <c r="I26" s="16">
        <v>832255260</v>
      </c>
      <c r="J26" s="16">
        <f t="shared" si="0"/>
        <v>60185436</v>
      </c>
      <c r="K26" s="17">
        <f t="shared" si="1"/>
        <v>7.7953358788440355E-2</v>
      </c>
      <c r="L26" s="1"/>
    </row>
    <row r="27" spans="1:12" ht="15" customHeight="1" x14ac:dyDescent="0.25">
      <c r="A27" s="14" t="s">
        <v>35</v>
      </c>
      <c r="B27" s="14" t="s">
        <v>14</v>
      </c>
      <c r="C27" s="14" t="s">
        <v>35</v>
      </c>
      <c r="D27" s="15" t="s">
        <v>60</v>
      </c>
      <c r="E27" s="16">
        <v>745960450</v>
      </c>
      <c r="F27" s="16">
        <v>736141370</v>
      </c>
      <c r="G27" s="16">
        <v>418369085</v>
      </c>
      <c r="H27" s="16">
        <v>772069824</v>
      </c>
      <c r="I27" s="16">
        <v>832255260</v>
      </c>
      <c r="J27" s="16">
        <f t="shared" si="0"/>
        <v>60185436</v>
      </c>
      <c r="K27" s="17">
        <f t="shared" si="1"/>
        <v>7.7953358788440355E-2</v>
      </c>
      <c r="L27" s="1"/>
    </row>
    <row r="28" spans="1:12" ht="15" customHeight="1" x14ac:dyDescent="0.25">
      <c r="A28" s="14" t="s">
        <v>61</v>
      </c>
      <c r="B28" s="14" t="s">
        <v>35</v>
      </c>
      <c r="C28" s="14" t="s">
        <v>35</v>
      </c>
      <c r="D28" s="15" t="s">
        <v>62</v>
      </c>
      <c r="E28" s="16">
        <v>131965676</v>
      </c>
      <c r="F28" s="16">
        <v>134718042</v>
      </c>
      <c r="G28" s="16">
        <v>77352496</v>
      </c>
      <c r="H28" s="16">
        <v>136584475</v>
      </c>
      <c r="I28" s="16">
        <v>99864175</v>
      </c>
      <c r="J28" s="16">
        <f t="shared" si="0"/>
        <v>-36720300</v>
      </c>
      <c r="K28" s="17">
        <f t="shared" si="1"/>
        <v>-0.26884680707671937</v>
      </c>
      <c r="L28" s="1"/>
    </row>
    <row r="29" spans="1:12" ht="15" customHeight="1" x14ac:dyDescent="0.25">
      <c r="A29" s="14" t="s">
        <v>35</v>
      </c>
      <c r="B29" s="14" t="s">
        <v>39</v>
      </c>
      <c r="C29" s="14" t="s">
        <v>35</v>
      </c>
      <c r="D29" s="15" t="s">
        <v>63</v>
      </c>
      <c r="E29" s="16">
        <v>131965676</v>
      </c>
      <c r="F29" s="16">
        <v>131965676</v>
      </c>
      <c r="G29" s="16">
        <v>75126155</v>
      </c>
      <c r="H29" s="16">
        <v>136584475</v>
      </c>
      <c r="I29" s="16">
        <v>99864175</v>
      </c>
      <c r="J29" s="16">
        <f t="shared" si="0"/>
        <v>-36720300</v>
      </c>
      <c r="K29" s="17">
        <f t="shared" si="1"/>
        <v>-0.26884680707671937</v>
      </c>
      <c r="L29" s="1"/>
    </row>
    <row r="30" spans="1:12" ht="15" customHeight="1" x14ac:dyDescent="0.25">
      <c r="A30" s="14" t="s">
        <v>35</v>
      </c>
      <c r="B30" s="14" t="s">
        <v>43</v>
      </c>
      <c r="C30" s="14" t="s">
        <v>35</v>
      </c>
      <c r="D30" s="15" t="s">
        <v>64</v>
      </c>
      <c r="E30" s="16">
        <v>0</v>
      </c>
      <c r="F30" s="16">
        <v>1442220</v>
      </c>
      <c r="G30" s="16">
        <v>914615</v>
      </c>
      <c r="H30" s="16">
        <v>0</v>
      </c>
      <c r="I30" s="16">
        <v>0</v>
      </c>
      <c r="J30" s="18"/>
      <c r="K30" s="17" t="s">
        <v>35</v>
      </c>
      <c r="L30" s="1"/>
    </row>
    <row r="31" spans="1:12" ht="15" customHeight="1" x14ac:dyDescent="0.25">
      <c r="A31" s="14" t="s">
        <v>35</v>
      </c>
      <c r="B31" s="14" t="s">
        <v>65</v>
      </c>
      <c r="C31" s="14" t="s">
        <v>35</v>
      </c>
      <c r="D31" s="15" t="s">
        <v>66</v>
      </c>
      <c r="E31" s="16">
        <v>0</v>
      </c>
      <c r="F31" s="16">
        <v>1310146</v>
      </c>
      <c r="G31" s="16">
        <v>1311726</v>
      </c>
      <c r="H31" s="16">
        <v>0</v>
      </c>
      <c r="I31" s="16">
        <v>0</v>
      </c>
      <c r="J31" s="18"/>
      <c r="K31" s="17" t="s">
        <v>35</v>
      </c>
      <c r="L31" s="1"/>
    </row>
    <row r="32" spans="1:12" ht="15" customHeight="1" x14ac:dyDescent="0.25">
      <c r="A32" s="14" t="s">
        <v>67</v>
      </c>
      <c r="B32" s="14" t="s">
        <v>35</v>
      </c>
      <c r="C32" s="14" t="s">
        <v>35</v>
      </c>
      <c r="D32" s="15" t="s">
        <v>68</v>
      </c>
      <c r="E32" s="16">
        <v>1835959</v>
      </c>
      <c r="F32" s="16">
        <v>1835959</v>
      </c>
      <c r="G32" s="16">
        <v>1123823</v>
      </c>
      <c r="H32" s="16">
        <v>1900217</v>
      </c>
      <c r="I32" s="16">
        <v>3542709</v>
      </c>
      <c r="J32" s="16">
        <f>I32-H32</f>
        <v>1642492</v>
      </c>
      <c r="K32" s="17">
        <f>(J32/H32)</f>
        <v>0.8643707534455275</v>
      </c>
      <c r="L32" s="1"/>
    </row>
    <row r="33" spans="1:12" ht="15" customHeight="1" x14ac:dyDescent="0.25">
      <c r="A33" s="14" t="s">
        <v>35</v>
      </c>
      <c r="B33" s="14" t="s">
        <v>46</v>
      </c>
      <c r="C33" s="14" t="s">
        <v>35</v>
      </c>
      <c r="D33" s="15" t="s">
        <v>69</v>
      </c>
      <c r="E33" s="16">
        <v>1835959</v>
      </c>
      <c r="F33" s="16">
        <v>1835959</v>
      </c>
      <c r="G33" s="16">
        <v>1123823</v>
      </c>
      <c r="H33" s="16">
        <v>1900217</v>
      </c>
      <c r="I33" s="16">
        <v>3542709</v>
      </c>
      <c r="J33" s="16">
        <f>I33-H33</f>
        <v>1642492</v>
      </c>
      <c r="K33" s="17">
        <f>(J33/H33)</f>
        <v>0.8643707534455275</v>
      </c>
      <c r="L33" s="1"/>
    </row>
    <row r="34" spans="1:12" ht="15" customHeight="1" x14ac:dyDescent="0.25">
      <c r="A34" s="14" t="s">
        <v>35</v>
      </c>
      <c r="B34" s="14" t="s">
        <v>35</v>
      </c>
      <c r="C34" s="14" t="s">
        <v>70</v>
      </c>
      <c r="D34" s="15" t="s">
        <v>71</v>
      </c>
      <c r="E34" s="16">
        <v>1812151</v>
      </c>
      <c r="F34" s="16">
        <v>1812151</v>
      </c>
      <c r="G34" s="16">
        <v>1123823</v>
      </c>
      <c r="H34" s="16">
        <v>1875576</v>
      </c>
      <c r="I34" s="16">
        <v>3528838</v>
      </c>
      <c r="J34" s="16">
        <f>I34-H34</f>
        <v>1653262</v>
      </c>
      <c r="K34" s="17">
        <f>(J34/H34)</f>
        <v>0.88146894607309967</v>
      </c>
      <c r="L34" s="1"/>
    </row>
    <row r="35" spans="1:12" ht="27" customHeight="1" x14ac:dyDescent="0.25">
      <c r="A35" s="14" t="s">
        <v>35</v>
      </c>
      <c r="B35" s="14" t="s">
        <v>35</v>
      </c>
      <c r="C35" s="14" t="s">
        <v>72</v>
      </c>
      <c r="D35" s="15" t="s">
        <v>73</v>
      </c>
      <c r="E35" s="16">
        <v>23808</v>
      </c>
      <c r="F35" s="16">
        <v>23808</v>
      </c>
      <c r="G35" s="16">
        <v>0</v>
      </c>
      <c r="H35" s="16">
        <v>24641</v>
      </c>
      <c r="I35" s="16">
        <v>13871</v>
      </c>
      <c r="J35" s="16">
        <f>I35-H35</f>
        <v>-10770</v>
      </c>
      <c r="K35" s="17">
        <f>(J35/H35)</f>
        <v>-0.43707641735319186</v>
      </c>
      <c r="L35" s="1"/>
    </row>
    <row r="36" spans="1:12" ht="15" customHeight="1" x14ac:dyDescent="0.25">
      <c r="A36" s="26" t="s">
        <v>74</v>
      </c>
      <c r="B36" s="26" t="s">
        <v>35</v>
      </c>
      <c r="C36" s="26" t="s">
        <v>35</v>
      </c>
      <c r="D36" s="27" t="s">
        <v>75</v>
      </c>
      <c r="E36" s="28">
        <v>21616</v>
      </c>
      <c r="F36" s="28">
        <v>15864487</v>
      </c>
      <c r="G36" s="28">
        <v>0</v>
      </c>
      <c r="H36" s="28">
        <v>21616</v>
      </c>
      <c r="I36" s="28">
        <v>21616</v>
      </c>
      <c r="J36" s="29"/>
      <c r="K36" s="30" t="s">
        <v>35</v>
      </c>
      <c r="L36" s="1"/>
    </row>
    <row r="37" spans="1:12" ht="15" customHeight="1" x14ac:dyDescent="0.25">
      <c r="A37" s="22" t="s">
        <v>35</v>
      </c>
      <c r="B37" s="22" t="s">
        <v>35</v>
      </c>
      <c r="C37" s="22" t="s">
        <v>35</v>
      </c>
      <c r="D37" s="23" t="s">
        <v>76</v>
      </c>
      <c r="E37" s="24">
        <v>882504422</v>
      </c>
      <c r="F37" s="24">
        <v>891319203</v>
      </c>
      <c r="G37" s="24">
        <v>535435592</v>
      </c>
      <c r="H37" s="24">
        <v>913392078</v>
      </c>
      <c r="I37" s="24">
        <v>938694888</v>
      </c>
      <c r="J37" s="24">
        <f>I37-H37</f>
        <v>25302810</v>
      </c>
      <c r="K37" s="25">
        <f>(J37/H37)</f>
        <v>2.770202480341635E-2</v>
      </c>
      <c r="L37" s="1"/>
    </row>
    <row r="38" spans="1:12" ht="15" customHeight="1" x14ac:dyDescent="0.25">
      <c r="A38" s="14" t="s">
        <v>77</v>
      </c>
      <c r="B38" s="14" t="s">
        <v>35</v>
      </c>
      <c r="C38" s="14" t="s">
        <v>35</v>
      </c>
      <c r="D38" s="15" t="s">
        <v>78</v>
      </c>
      <c r="E38" s="16">
        <v>25179121</v>
      </c>
      <c r="F38" s="16">
        <v>23883223</v>
      </c>
      <c r="G38" s="16">
        <v>16070066</v>
      </c>
      <c r="H38" s="16">
        <v>26060390</v>
      </c>
      <c r="I38" s="16">
        <v>26668473</v>
      </c>
      <c r="J38" s="16">
        <f>I38-H38</f>
        <v>608083</v>
      </c>
      <c r="K38" s="17">
        <f>(J38/H38)</f>
        <v>2.3333610893774039E-2</v>
      </c>
      <c r="L38" s="1"/>
    </row>
    <row r="39" spans="1:12" ht="15" customHeight="1" x14ac:dyDescent="0.25">
      <c r="A39" s="14" t="s">
        <v>79</v>
      </c>
      <c r="B39" s="14" t="s">
        <v>35</v>
      </c>
      <c r="C39" s="14" t="s">
        <v>35</v>
      </c>
      <c r="D39" s="15" t="s">
        <v>80</v>
      </c>
      <c r="E39" s="16">
        <v>2133162</v>
      </c>
      <c r="F39" s="16">
        <v>2296152</v>
      </c>
      <c r="G39" s="16">
        <v>1570747</v>
      </c>
      <c r="H39" s="16">
        <v>2207823</v>
      </c>
      <c r="I39" s="16">
        <v>2253380</v>
      </c>
      <c r="J39" s="16">
        <f>I39-H39</f>
        <v>45557</v>
      </c>
      <c r="K39" s="17">
        <f>(J39/H39)</f>
        <v>2.0634353387930102E-2</v>
      </c>
      <c r="L39" s="1"/>
    </row>
    <row r="40" spans="1:12" ht="15" customHeight="1" x14ac:dyDescent="0.25">
      <c r="A40" s="14" t="s">
        <v>81</v>
      </c>
      <c r="B40" s="14" t="s">
        <v>35</v>
      </c>
      <c r="C40" s="14" t="s">
        <v>35</v>
      </c>
      <c r="D40" s="15" t="s">
        <v>82</v>
      </c>
      <c r="E40" s="16">
        <v>0</v>
      </c>
      <c r="F40" s="16">
        <v>91921</v>
      </c>
      <c r="G40" s="16">
        <v>79233</v>
      </c>
      <c r="H40" s="16">
        <v>0</v>
      </c>
      <c r="I40" s="16">
        <v>0</v>
      </c>
      <c r="J40" s="18"/>
      <c r="K40" s="17" t="s">
        <v>35</v>
      </c>
      <c r="L40" s="1"/>
    </row>
    <row r="41" spans="1:12" ht="15" customHeight="1" x14ac:dyDescent="0.25">
      <c r="A41" s="14"/>
      <c r="B41" s="14" t="s">
        <v>46</v>
      </c>
      <c r="C41" s="14"/>
      <c r="D41" s="15" t="s">
        <v>127</v>
      </c>
      <c r="E41" s="16">
        <v>0</v>
      </c>
      <c r="F41" s="16">
        <v>91921</v>
      </c>
      <c r="G41" s="16">
        <v>79233</v>
      </c>
      <c r="H41" s="16">
        <v>0</v>
      </c>
      <c r="I41" s="16">
        <v>0</v>
      </c>
      <c r="J41" s="18"/>
      <c r="K41" s="17" t="s">
        <v>35</v>
      </c>
      <c r="L41" s="1"/>
    </row>
    <row r="42" spans="1:12" ht="15" customHeight="1" x14ac:dyDescent="0.25">
      <c r="A42" s="14" t="s">
        <v>83</v>
      </c>
      <c r="B42" s="14" t="s">
        <v>35</v>
      </c>
      <c r="C42" s="14" t="s">
        <v>35</v>
      </c>
      <c r="D42" s="15" t="s">
        <v>84</v>
      </c>
      <c r="E42" s="16">
        <v>367712</v>
      </c>
      <c r="F42" s="16">
        <v>1521682</v>
      </c>
      <c r="G42" s="16">
        <v>281777</v>
      </c>
      <c r="H42" s="16">
        <v>380582</v>
      </c>
      <c r="I42" s="16">
        <v>426055</v>
      </c>
      <c r="J42" s="16">
        <f>I42-H42</f>
        <v>45473</v>
      </c>
      <c r="K42" s="17">
        <f>(J42/H42)</f>
        <v>0.11948279214466265</v>
      </c>
      <c r="L42" s="1"/>
    </row>
    <row r="43" spans="1:12" ht="15" customHeight="1" x14ac:dyDescent="0.25">
      <c r="A43" s="14" t="s">
        <v>35</v>
      </c>
      <c r="B43" s="14" t="s">
        <v>56</v>
      </c>
      <c r="C43" s="14" t="s">
        <v>35</v>
      </c>
      <c r="D43" s="15" t="s">
        <v>85</v>
      </c>
      <c r="E43" s="16">
        <v>367712</v>
      </c>
      <c r="F43" s="16">
        <v>1521682</v>
      </c>
      <c r="G43" s="16">
        <v>281777</v>
      </c>
      <c r="H43" s="16">
        <v>380582</v>
      </c>
      <c r="I43" s="16">
        <v>426055</v>
      </c>
      <c r="J43" s="16">
        <f>I43-H43</f>
        <v>45473</v>
      </c>
      <c r="K43" s="17">
        <f>(J43/H43)</f>
        <v>0.11948279214466265</v>
      </c>
      <c r="L43" s="1"/>
    </row>
    <row r="44" spans="1:12" ht="15" customHeight="1" x14ac:dyDescent="0.25">
      <c r="A44" s="14" t="s">
        <v>86</v>
      </c>
      <c r="B44" s="14" t="s">
        <v>35</v>
      </c>
      <c r="C44" s="14" t="s">
        <v>35</v>
      </c>
      <c r="D44" s="15" t="s">
        <v>87</v>
      </c>
      <c r="E44" s="16">
        <v>10</v>
      </c>
      <c r="F44" s="16">
        <v>10</v>
      </c>
      <c r="G44" s="16">
        <v>459568</v>
      </c>
      <c r="H44" s="16">
        <v>10</v>
      </c>
      <c r="I44" s="16">
        <v>10</v>
      </c>
      <c r="J44" s="18"/>
      <c r="K44" s="17" t="s">
        <v>35</v>
      </c>
      <c r="L44" s="1"/>
    </row>
    <row r="45" spans="1:12" ht="15" customHeight="1" x14ac:dyDescent="0.25">
      <c r="A45" s="14" t="s">
        <v>35</v>
      </c>
      <c r="B45" s="14" t="s">
        <v>39</v>
      </c>
      <c r="C45" s="14" t="s">
        <v>35</v>
      </c>
      <c r="D45" s="15" t="s">
        <v>88</v>
      </c>
      <c r="E45" s="16">
        <v>10</v>
      </c>
      <c r="F45" s="16">
        <v>10</v>
      </c>
      <c r="G45" s="16">
        <v>459568</v>
      </c>
      <c r="H45" s="16">
        <v>10</v>
      </c>
      <c r="I45" s="16">
        <v>10</v>
      </c>
      <c r="J45" s="18"/>
      <c r="K45" s="17" t="s">
        <v>35</v>
      </c>
      <c r="L45" s="1"/>
    </row>
    <row r="46" spans="1:12" ht="15" customHeight="1" x14ac:dyDescent="0.25">
      <c r="A46" s="14" t="s">
        <v>89</v>
      </c>
      <c r="B46" s="14" t="s">
        <v>35</v>
      </c>
      <c r="C46" s="14" t="s">
        <v>35</v>
      </c>
      <c r="D46" s="15" t="s">
        <v>90</v>
      </c>
      <c r="E46" s="16">
        <v>9301250</v>
      </c>
      <c r="F46" s="16">
        <v>9301250</v>
      </c>
      <c r="G46" s="16">
        <v>0</v>
      </c>
      <c r="H46" s="16">
        <v>9626794</v>
      </c>
      <c r="I46" s="16">
        <v>0</v>
      </c>
      <c r="J46" s="16">
        <f t="shared" ref="J46:J65" si="2">I46-H46</f>
        <v>-9626794</v>
      </c>
      <c r="K46" s="17">
        <f t="shared" ref="K46:K65" si="3">(J46/H46)</f>
        <v>-1</v>
      </c>
      <c r="L46" s="1"/>
    </row>
    <row r="47" spans="1:12" ht="15" customHeight="1" x14ac:dyDescent="0.25">
      <c r="A47" s="14"/>
      <c r="B47" s="31" t="s">
        <v>14</v>
      </c>
      <c r="C47" s="31"/>
      <c r="D47" s="32" t="s">
        <v>126</v>
      </c>
      <c r="E47" s="33">
        <v>9301250</v>
      </c>
      <c r="F47" s="33">
        <v>9301250</v>
      </c>
      <c r="G47" s="33">
        <v>0</v>
      </c>
      <c r="H47" s="33">
        <v>9626794</v>
      </c>
      <c r="I47" s="33">
        <v>0</v>
      </c>
      <c r="J47" s="33">
        <f t="shared" si="2"/>
        <v>-9626794</v>
      </c>
      <c r="K47" s="34">
        <f t="shared" si="3"/>
        <v>-1</v>
      </c>
      <c r="L47" s="1"/>
    </row>
    <row r="48" spans="1:12" ht="15" customHeight="1" x14ac:dyDescent="0.25">
      <c r="A48" s="14" t="s">
        <v>91</v>
      </c>
      <c r="B48" s="14" t="s">
        <v>35</v>
      </c>
      <c r="C48" s="14" t="s">
        <v>35</v>
      </c>
      <c r="D48" s="15" t="s">
        <v>92</v>
      </c>
      <c r="E48" s="16">
        <v>105488522</v>
      </c>
      <c r="F48" s="16">
        <v>108897149</v>
      </c>
      <c r="G48" s="16">
        <v>38558182</v>
      </c>
      <c r="H48" s="16">
        <v>109180620</v>
      </c>
      <c r="I48" s="16">
        <v>87253576</v>
      </c>
      <c r="J48" s="16">
        <f t="shared" si="2"/>
        <v>-21927044</v>
      </c>
      <c r="K48" s="17">
        <f t="shared" si="3"/>
        <v>-0.20083274852258579</v>
      </c>
      <c r="L48" s="1"/>
    </row>
    <row r="49" spans="1:12" ht="15" customHeight="1" x14ac:dyDescent="0.25">
      <c r="A49" s="14" t="s">
        <v>35</v>
      </c>
      <c r="B49" s="14" t="s">
        <v>39</v>
      </c>
      <c r="C49" s="14" t="s">
        <v>35</v>
      </c>
      <c r="D49" s="15" t="s">
        <v>93</v>
      </c>
      <c r="E49" s="16">
        <v>105262839</v>
      </c>
      <c r="F49" s="16">
        <v>108671466</v>
      </c>
      <c r="G49" s="16">
        <v>38525159</v>
      </c>
      <c r="H49" s="16">
        <v>108947038</v>
      </c>
      <c r="I49" s="16">
        <v>87046416</v>
      </c>
      <c r="J49" s="16">
        <f t="shared" si="2"/>
        <v>-21900622</v>
      </c>
      <c r="K49" s="17">
        <f t="shared" si="3"/>
        <v>-0.20102081159838417</v>
      </c>
      <c r="L49" s="1"/>
    </row>
    <row r="50" spans="1:12" ht="15" customHeight="1" x14ac:dyDescent="0.25">
      <c r="A50" s="14" t="s">
        <v>35</v>
      </c>
      <c r="B50" s="14" t="s">
        <v>46</v>
      </c>
      <c r="C50" s="14" t="s">
        <v>35</v>
      </c>
      <c r="D50" s="15" t="s">
        <v>94</v>
      </c>
      <c r="E50" s="16">
        <v>225683</v>
      </c>
      <c r="F50" s="16">
        <v>225683</v>
      </c>
      <c r="G50" s="16">
        <v>33023</v>
      </c>
      <c r="H50" s="16">
        <v>233582</v>
      </c>
      <c r="I50" s="16">
        <v>207160</v>
      </c>
      <c r="J50" s="16">
        <f t="shared" si="2"/>
        <v>-26422</v>
      </c>
      <c r="K50" s="17">
        <f t="shared" si="3"/>
        <v>-0.11311659288815062</v>
      </c>
      <c r="L50" s="1"/>
    </row>
    <row r="51" spans="1:12" ht="15" customHeight="1" x14ac:dyDescent="0.25">
      <c r="A51" s="14" t="s">
        <v>95</v>
      </c>
      <c r="B51" s="14" t="s">
        <v>35</v>
      </c>
      <c r="C51" s="14" t="s">
        <v>35</v>
      </c>
      <c r="D51" s="15" t="s">
        <v>96</v>
      </c>
      <c r="E51" s="16">
        <v>352615360</v>
      </c>
      <c r="F51" s="16">
        <v>332615360</v>
      </c>
      <c r="G51" s="16">
        <v>130991088</v>
      </c>
      <c r="H51" s="16">
        <v>364956898</v>
      </c>
      <c r="I51" s="16">
        <v>354235754</v>
      </c>
      <c r="J51" s="16">
        <f t="shared" si="2"/>
        <v>-10721144</v>
      </c>
      <c r="K51" s="17">
        <f t="shared" si="3"/>
        <v>-2.9376466258763521E-2</v>
      </c>
      <c r="L51" s="1"/>
    </row>
    <row r="52" spans="1:12" ht="15" customHeight="1" x14ac:dyDescent="0.25">
      <c r="A52" s="14" t="s">
        <v>35</v>
      </c>
      <c r="B52" s="14" t="s">
        <v>39</v>
      </c>
      <c r="C52" s="14" t="s">
        <v>35</v>
      </c>
      <c r="D52" s="15" t="s">
        <v>63</v>
      </c>
      <c r="E52" s="16">
        <v>352615360</v>
      </c>
      <c r="F52" s="16">
        <v>332615360</v>
      </c>
      <c r="G52" s="16">
        <v>130991088</v>
      </c>
      <c r="H52" s="16">
        <v>364956898</v>
      </c>
      <c r="I52" s="16">
        <v>354235754</v>
      </c>
      <c r="J52" s="16">
        <f t="shared" si="2"/>
        <v>-10721144</v>
      </c>
      <c r="K52" s="17">
        <f t="shared" si="3"/>
        <v>-2.9376466258763521E-2</v>
      </c>
      <c r="L52" s="1"/>
    </row>
    <row r="53" spans="1:12" ht="15" customHeight="1" x14ac:dyDescent="0.25">
      <c r="A53" s="14" t="s">
        <v>35</v>
      </c>
      <c r="B53" s="14" t="s">
        <v>35</v>
      </c>
      <c r="C53" s="14" t="s">
        <v>72</v>
      </c>
      <c r="D53" s="15" t="s">
        <v>97</v>
      </c>
      <c r="E53" s="16">
        <v>352615360</v>
      </c>
      <c r="F53" s="16">
        <v>332615360</v>
      </c>
      <c r="G53" s="16">
        <v>130991088</v>
      </c>
      <c r="H53" s="16">
        <v>364956898</v>
      </c>
      <c r="I53" s="16">
        <v>354235754</v>
      </c>
      <c r="J53" s="16">
        <f t="shared" si="2"/>
        <v>-10721144</v>
      </c>
      <c r="K53" s="17">
        <f t="shared" si="3"/>
        <v>-2.9376466258763521E-2</v>
      </c>
      <c r="L53" s="1"/>
    </row>
    <row r="54" spans="1:12" ht="15" customHeight="1" x14ac:dyDescent="0.25">
      <c r="A54" s="14" t="s">
        <v>11</v>
      </c>
      <c r="B54" s="14" t="s">
        <v>35</v>
      </c>
      <c r="C54" s="14" t="s">
        <v>35</v>
      </c>
      <c r="D54" s="15" t="s">
        <v>98</v>
      </c>
      <c r="E54" s="16">
        <v>387419275</v>
      </c>
      <c r="F54" s="16">
        <v>412671410</v>
      </c>
      <c r="G54" s="16">
        <v>347383885</v>
      </c>
      <c r="H54" s="16">
        <v>400978951</v>
      </c>
      <c r="I54" s="16">
        <v>467857630</v>
      </c>
      <c r="J54" s="16">
        <f t="shared" si="2"/>
        <v>66878679</v>
      </c>
      <c r="K54" s="17">
        <f t="shared" si="3"/>
        <v>0.166788503070327</v>
      </c>
      <c r="L54" s="1"/>
    </row>
    <row r="55" spans="1:12" ht="15" customHeight="1" x14ac:dyDescent="0.25">
      <c r="A55" s="14" t="s">
        <v>35</v>
      </c>
      <c r="B55" s="14" t="s">
        <v>14</v>
      </c>
      <c r="C55" s="14" t="s">
        <v>35</v>
      </c>
      <c r="D55" s="15" t="s">
        <v>99</v>
      </c>
      <c r="E55" s="16">
        <v>387419275</v>
      </c>
      <c r="F55" s="16">
        <v>410419275</v>
      </c>
      <c r="G55" s="16">
        <v>345902349</v>
      </c>
      <c r="H55" s="16">
        <v>400978951</v>
      </c>
      <c r="I55" s="16">
        <v>467857630</v>
      </c>
      <c r="J55" s="16">
        <f t="shared" si="2"/>
        <v>66878679</v>
      </c>
      <c r="K55" s="17">
        <f t="shared" si="3"/>
        <v>0.166788503070327</v>
      </c>
      <c r="L55" s="1"/>
    </row>
    <row r="56" spans="1:12" ht="15" customHeight="1" x14ac:dyDescent="0.25">
      <c r="A56" s="14" t="s">
        <v>35</v>
      </c>
      <c r="B56" s="14" t="s">
        <v>35</v>
      </c>
      <c r="C56" s="14" t="s">
        <v>100</v>
      </c>
      <c r="D56" s="15" t="s">
        <v>101</v>
      </c>
      <c r="E56" s="16">
        <v>540845</v>
      </c>
      <c r="F56" s="16">
        <v>540845</v>
      </c>
      <c r="G56" s="16">
        <v>1390241</v>
      </c>
      <c r="H56" s="16">
        <v>559775</v>
      </c>
      <c r="I56" s="16">
        <v>18747</v>
      </c>
      <c r="J56" s="16">
        <f t="shared" si="2"/>
        <v>-541028</v>
      </c>
      <c r="K56" s="17">
        <f t="shared" si="3"/>
        <v>-0.96650975838506548</v>
      </c>
      <c r="L56" s="1"/>
    </row>
    <row r="57" spans="1:12" ht="15" customHeight="1" x14ac:dyDescent="0.25">
      <c r="A57" s="14" t="s">
        <v>35</v>
      </c>
      <c r="B57" s="14" t="s">
        <v>35</v>
      </c>
      <c r="C57" s="14" t="s">
        <v>102</v>
      </c>
      <c r="D57" s="15" t="s">
        <v>103</v>
      </c>
      <c r="E57" s="16">
        <v>16883</v>
      </c>
      <c r="F57" s="16">
        <v>16883</v>
      </c>
      <c r="G57" s="16">
        <v>0</v>
      </c>
      <c r="H57" s="16">
        <v>17474</v>
      </c>
      <c r="I57" s="16">
        <v>0</v>
      </c>
      <c r="J57" s="16">
        <f t="shared" si="2"/>
        <v>-17474</v>
      </c>
      <c r="K57" s="17">
        <f t="shared" si="3"/>
        <v>-1</v>
      </c>
      <c r="L57" s="1"/>
    </row>
    <row r="58" spans="1:12" ht="15" customHeight="1" x14ac:dyDescent="0.25">
      <c r="A58" s="14" t="s">
        <v>35</v>
      </c>
      <c r="B58" s="14" t="s">
        <v>35</v>
      </c>
      <c r="C58" s="14" t="s">
        <v>104</v>
      </c>
      <c r="D58" s="15" t="s">
        <v>105</v>
      </c>
      <c r="E58" s="16">
        <v>22788470</v>
      </c>
      <c r="F58" s="16">
        <v>22788470</v>
      </c>
      <c r="G58" s="16">
        <v>22511529</v>
      </c>
      <c r="H58" s="16">
        <v>23586067</v>
      </c>
      <c r="I58" s="16">
        <v>25102476</v>
      </c>
      <c r="J58" s="16">
        <f t="shared" si="2"/>
        <v>1516409</v>
      </c>
      <c r="K58" s="17">
        <f t="shared" si="3"/>
        <v>6.4292575782134431E-2</v>
      </c>
      <c r="L58" s="1"/>
    </row>
    <row r="59" spans="1:12" ht="15" customHeight="1" x14ac:dyDescent="0.25">
      <c r="A59" s="14" t="s">
        <v>35</v>
      </c>
      <c r="B59" s="14" t="s">
        <v>35</v>
      </c>
      <c r="C59" s="14" t="s">
        <v>106</v>
      </c>
      <c r="D59" s="15" t="s">
        <v>107</v>
      </c>
      <c r="E59" s="16">
        <v>340071</v>
      </c>
      <c r="F59" s="16">
        <v>340071</v>
      </c>
      <c r="G59" s="16">
        <v>61812</v>
      </c>
      <c r="H59" s="16">
        <v>351974</v>
      </c>
      <c r="I59" s="16">
        <v>508982</v>
      </c>
      <c r="J59" s="16">
        <f t="shared" si="2"/>
        <v>157008</v>
      </c>
      <c r="K59" s="17">
        <f t="shared" si="3"/>
        <v>0.44607840351844169</v>
      </c>
      <c r="L59" s="1"/>
    </row>
    <row r="60" spans="1:12" ht="15" customHeight="1" x14ac:dyDescent="0.25">
      <c r="A60" s="14" t="s">
        <v>35</v>
      </c>
      <c r="B60" s="14" t="s">
        <v>35</v>
      </c>
      <c r="C60" s="14" t="s">
        <v>108</v>
      </c>
      <c r="D60" s="15" t="s">
        <v>109</v>
      </c>
      <c r="E60" s="16">
        <v>40261156</v>
      </c>
      <c r="F60" s="16">
        <v>50261156</v>
      </c>
      <c r="G60" s="16">
        <v>48212203</v>
      </c>
      <c r="H60" s="16">
        <v>41670297</v>
      </c>
      <c r="I60" s="16">
        <v>99001232</v>
      </c>
      <c r="J60" s="16">
        <f t="shared" si="2"/>
        <v>57330935</v>
      </c>
      <c r="K60" s="17">
        <f t="shared" si="3"/>
        <v>1.3758225673313536</v>
      </c>
      <c r="L60" s="1"/>
    </row>
    <row r="61" spans="1:12" ht="15" customHeight="1" x14ac:dyDescent="0.25">
      <c r="A61" s="14" t="s">
        <v>35</v>
      </c>
      <c r="B61" s="14" t="s">
        <v>35</v>
      </c>
      <c r="C61" s="14" t="s">
        <v>110</v>
      </c>
      <c r="D61" s="15" t="s">
        <v>111</v>
      </c>
      <c r="E61" s="16">
        <v>174748379</v>
      </c>
      <c r="F61" s="16">
        <v>187748379</v>
      </c>
      <c r="G61" s="16">
        <v>164288761</v>
      </c>
      <c r="H61" s="16">
        <v>180864572</v>
      </c>
      <c r="I61" s="16">
        <v>204682039</v>
      </c>
      <c r="J61" s="16">
        <f t="shared" si="2"/>
        <v>23817467</v>
      </c>
      <c r="K61" s="17">
        <f t="shared" si="3"/>
        <v>0.13168674625785751</v>
      </c>
      <c r="L61" s="1"/>
    </row>
    <row r="62" spans="1:12" ht="15" customHeight="1" x14ac:dyDescent="0.25">
      <c r="A62" s="14" t="s">
        <v>35</v>
      </c>
      <c r="B62" s="14" t="s">
        <v>35</v>
      </c>
      <c r="C62" s="14" t="s">
        <v>112</v>
      </c>
      <c r="D62" s="15" t="s">
        <v>113</v>
      </c>
      <c r="E62" s="16">
        <v>53872889</v>
      </c>
      <c r="F62" s="16">
        <v>53872889</v>
      </c>
      <c r="G62" s="16">
        <v>77617253</v>
      </c>
      <c r="H62" s="16">
        <v>55758440</v>
      </c>
      <c r="I62" s="16">
        <v>90353237</v>
      </c>
      <c r="J62" s="16">
        <f t="shared" si="2"/>
        <v>34594797</v>
      </c>
      <c r="K62" s="17">
        <f t="shared" si="3"/>
        <v>0.62044054675848181</v>
      </c>
      <c r="L62" s="1"/>
    </row>
    <row r="63" spans="1:12" ht="15" customHeight="1" x14ac:dyDescent="0.25">
      <c r="A63" s="14" t="s">
        <v>35</v>
      </c>
      <c r="B63" s="14" t="s">
        <v>35</v>
      </c>
      <c r="C63" s="14" t="s">
        <v>114</v>
      </c>
      <c r="D63" s="15" t="s">
        <v>115</v>
      </c>
      <c r="E63" s="16">
        <v>3567840</v>
      </c>
      <c r="F63" s="16">
        <v>3567840</v>
      </c>
      <c r="G63" s="16">
        <v>2287596</v>
      </c>
      <c r="H63" s="16">
        <v>3692714</v>
      </c>
      <c r="I63" s="16">
        <v>6155079</v>
      </c>
      <c r="J63" s="16">
        <f t="shared" si="2"/>
        <v>2462365</v>
      </c>
      <c r="K63" s="17">
        <f t="shared" si="3"/>
        <v>0.66681714316353768</v>
      </c>
      <c r="L63" s="1"/>
    </row>
    <row r="64" spans="1:12" ht="15" customHeight="1" x14ac:dyDescent="0.25">
      <c r="A64" s="14" t="s">
        <v>35</v>
      </c>
      <c r="B64" s="14" t="s">
        <v>35</v>
      </c>
      <c r="C64" s="14" t="s">
        <v>116</v>
      </c>
      <c r="D64" s="15" t="s">
        <v>117</v>
      </c>
      <c r="E64" s="16">
        <v>23095</v>
      </c>
      <c r="F64" s="16">
        <v>23095</v>
      </c>
      <c r="G64" s="16">
        <v>0</v>
      </c>
      <c r="H64" s="16">
        <v>23903</v>
      </c>
      <c r="I64" s="16">
        <v>0</v>
      </c>
      <c r="J64" s="16">
        <f t="shared" si="2"/>
        <v>-23903</v>
      </c>
      <c r="K64" s="17">
        <f t="shared" si="3"/>
        <v>-1</v>
      </c>
      <c r="L64" s="1"/>
    </row>
    <row r="65" spans="1:12" ht="15" customHeight="1" x14ac:dyDescent="0.25">
      <c r="A65" s="14" t="s">
        <v>35</v>
      </c>
      <c r="B65" s="14" t="s">
        <v>35</v>
      </c>
      <c r="C65" s="14" t="s">
        <v>118</v>
      </c>
      <c r="D65" s="15" t="s">
        <v>119</v>
      </c>
      <c r="E65" s="16">
        <v>91259647</v>
      </c>
      <c r="F65" s="16">
        <v>91259647</v>
      </c>
      <c r="G65" s="16">
        <v>29532954</v>
      </c>
      <c r="H65" s="16">
        <v>94453735</v>
      </c>
      <c r="I65" s="16">
        <v>42035838</v>
      </c>
      <c r="J65" s="16">
        <f t="shared" si="2"/>
        <v>-52417897</v>
      </c>
      <c r="K65" s="17">
        <f t="shared" si="3"/>
        <v>-0.55495843547108015</v>
      </c>
      <c r="L65" s="1"/>
    </row>
    <row r="66" spans="1:12" ht="15" customHeight="1" x14ac:dyDescent="0.25">
      <c r="A66" s="14" t="s">
        <v>35</v>
      </c>
      <c r="B66" s="14" t="s">
        <v>46</v>
      </c>
      <c r="C66" s="14" t="s">
        <v>35</v>
      </c>
      <c r="D66" s="15" t="s">
        <v>120</v>
      </c>
      <c r="E66" s="16">
        <v>0</v>
      </c>
      <c r="F66" s="16">
        <v>2252135</v>
      </c>
      <c r="G66" s="16">
        <v>1481536</v>
      </c>
      <c r="H66" s="16">
        <v>0</v>
      </c>
      <c r="I66" s="16">
        <v>0</v>
      </c>
      <c r="J66" s="18"/>
      <c r="K66" s="17" t="s">
        <v>35</v>
      </c>
      <c r="L66" s="1"/>
    </row>
    <row r="67" spans="1:12" ht="15" customHeight="1" x14ac:dyDescent="0.25">
      <c r="A67" s="14"/>
      <c r="B67" s="14"/>
      <c r="C67" s="59" t="s">
        <v>129</v>
      </c>
      <c r="D67" s="15" t="s">
        <v>128</v>
      </c>
      <c r="E67" s="16">
        <v>0</v>
      </c>
      <c r="F67" s="16">
        <v>2252135</v>
      </c>
      <c r="G67" s="16">
        <v>1481536</v>
      </c>
      <c r="H67" s="16">
        <v>0</v>
      </c>
      <c r="I67" s="16">
        <v>0</v>
      </c>
      <c r="J67" s="18"/>
      <c r="K67" s="17" t="s">
        <v>35</v>
      </c>
      <c r="L67" s="1"/>
    </row>
    <row r="68" spans="1:12" ht="21.75" customHeight="1" x14ac:dyDescent="0.25">
      <c r="A68" s="14" t="s">
        <v>121</v>
      </c>
      <c r="B68" s="14" t="s">
        <v>35</v>
      </c>
      <c r="C68" s="14" t="s">
        <v>35</v>
      </c>
      <c r="D68" s="15" t="s">
        <v>122</v>
      </c>
      <c r="E68" s="16">
        <v>10</v>
      </c>
      <c r="F68" s="16">
        <v>41046</v>
      </c>
      <c r="G68" s="16">
        <v>41046</v>
      </c>
      <c r="H68" s="16">
        <v>10</v>
      </c>
      <c r="I68" s="16">
        <v>10</v>
      </c>
      <c r="J68" s="18"/>
      <c r="K68" s="17" t="s">
        <v>35</v>
      </c>
      <c r="L68" s="1"/>
    </row>
    <row r="69" spans="1:12" ht="15" customHeight="1" x14ac:dyDescent="0.25">
      <c r="A69" s="14" t="s">
        <v>35</v>
      </c>
      <c r="B69" s="14" t="s">
        <v>48</v>
      </c>
      <c r="C69" s="14" t="s">
        <v>35</v>
      </c>
      <c r="D69" s="15" t="s">
        <v>123</v>
      </c>
      <c r="E69" s="16">
        <v>10</v>
      </c>
      <c r="F69" s="16">
        <v>41046</v>
      </c>
      <c r="G69" s="16">
        <v>41046</v>
      </c>
      <c r="H69" s="16">
        <v>10</v>
      </c>
      <c r="I69" s="16">
        <v>10</v>
      </c>
      <c r="J69" s="18"/>
      <c r="K69" s="17" t="s">
        <v>35</v>
      </c>
      <c r="L69" s="1"/>
    </row>
    <row r="70" spans="1:12" ht="15" customHeight="1" x14ac:dyDescent="0.2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"/>
    </row>
    <row r="71" spans="1:12" ht="15" customHeight="1" x14ac:dyDescent="0.25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"/>
    </row>
    <row r="72" spans="1:12" ht="1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12" ht="15" customHeight="1" x14ac:dyDescent="0.25">
      <c r="A73" s="45" t="s">
        <v>124</v>
      </c>
      <c r="B73" s="46"/>
      <c r="C73" s="46"/>
      <c r="D73" s="46"/>
      <c r="E73" s="20">
        <v>529521340</v>
      </c>
      <c r="F73" s="20">
        <v>557141115</v>
      </c>
      <c r="G73" s="20">
        <v>404121681</v>
      </c>
      <c r="H73" s="20">
        <v>548054588</v>
      </c>
      <c r="I73" s="20">
        <v>584033069</v>
      </c>
      <c r="J73" s="20">
        <v>35978481</v>
      </c>
      <c r="K73" s="21">
        <v>6.5647623042980524E-2</v>
      </c>
      <c r="L73" s="1"/>
    </row>
    <row r="74" spans="1:12" ht="15" customHeight="1" x14ac:dyDescent="0.25">
      <c r="A74" s="47" t="s">
        <v>125</v>
      </c>
      <c r="B74" s="48"/>
      <c r="C74" s="48"/>
      <c r="D74" s="48"/>
      <c r="E74" s="48"/>
      <c r="F74" s="48"/>
      <c r="G74" s="48"/>
      <c r="H74" s="48"/>
      <c r="I74" s="48"/>
      <c r="J74" s="1"/>
      <c r="K74" s="1"/>
      <c r="L74" s="1"/>
    </row>
    <row r="75" spans="1:12" ht="5.0999999999999996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</sheetData>
  <mergeCells count="17">
    <mergeCell ref="J10:J11"/>
    <mergeCell ref="K10:K11"/>
    <mergeCell ref="A73:D73"/>
    <mergeCell ref="A74:I74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ageMargins left="0.23622047244094491" right="0.23622047244094491" top="0.74803149606299213" bottom="0.74803149606299213" header="0.31496062992125984" footer="0.31496062992125984"/>
  <pageSetup paperSize="119" scale="91" orientation="landscape" r:id="rId1"/>
  <rowBreaks count="1" manualBreakCount="1">
    <brk id="33" max="10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2023-09-29T01:17:54Z</dcterms:modified>
</cp:coreProperties>
</file>