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CF3AE02-AB3E-463E-AC8D-8481B6E2650E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1" i="1"/>
  <c r="K41" i="1" s="1"/>
  <c r="J40" i="1"/>
  <c r="K40" i="1" s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<sst xmlns="http://schemas.openxmlformats.org/spreadsheetml/2006/main" count="254" uniqueCount="118">
  <si>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</si>
  <si>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</si>
  <si>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</si>
  <si>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</si>
  <si>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</si>
  <si>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</si>
  <si>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</si>
  <si>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</si>
  <si>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</si>
  <si>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LA ARAUCANÍA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</si>
  <si>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</si>
  <si>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</si>
  <si>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</si>
  <si>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</si>
  <si>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</si>
  <si>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</si>
  <si>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</si>
  <si>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</si>
  <si>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</si>
  <si>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</si>
  <si>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</si>
  <si>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</si>
  <si>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</si>
  <si>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</si>
  <si>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</si>
  <si>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</si>
  <si>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</si>
  <si>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</si>
  <si>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</si>
  <si>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</si>
  <si>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</si>
  <si>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</si>
  <si>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</si>
  <si>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</si>
  <si>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</si>
  <si>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</si>
  <si>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</si>
  <si>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</si>
  <si>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</si>
  <si>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</si>
  <si>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</si>
  <si>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</si>
  <si>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</si>
  <si>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</si>
  <si>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</si>
  <si>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</si>
  <si>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</si>
  <si>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</si>
  <si>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</si>
  <si>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</si>
  <si>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</si>
  <si>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</si>
  <si>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</si>
  <si>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</si>
  <si>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</si>
  <si>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</si>
  <si>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</si>
  <si>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</si>
  <si>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</si>
  <si>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</si>
  <si>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</si>
  <si>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</si>
  <si>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</si>
  <si>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</si>
  <si>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</si>
  <si>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</si>
  <si>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</si>
  <si>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</si>
  <si>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</si>
  <si>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</si>
  <si>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</si>
  <si>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</si>
  <si>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</si>
  <si>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</si>
  <si>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</si>
  <si>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</si>
  <si>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</si>
  <si>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</si>
  <si>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</si>
  <si>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</si>
  <si>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</si>
  <si>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</si>
  <si>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</si>
  <si>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</si>
  <si>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</si>
  <si>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</si>
  <si>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</si>
  <si>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</si>
  <si>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</si>
  <si>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</si>
  <si>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</si>
  <si>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</si>
  <si>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</si>
  <si>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</si>
  <si>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</si>
  <si>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</si>
  <si>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</si>
  <si>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</si>
  <si>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</si>
  <si>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</si>
  <si>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</si>
  <si>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</si>
  <si>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</si>
  <si>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</si>
  <si>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</si>
  <si>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de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</si>
  <si>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</si>
  <si>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</si>
  <si>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</si>
  <si>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</si>
  <si>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</si>
  <si>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</si>
  <si>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</si>
  <si>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</si>
  <si>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Compensaciones por Daños a Terceros y/o a la Propiedad</t>
  </si>
  <si>
    <t>Municipalidades para el Programa Recuperación de Barrios</t>
  </si>
  <si>
    <t>102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</si>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</sst>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7"/>
  <sheetViews>
    <sheetView tabSelected="1" view="pageBreakPreview" topLeftCell="A9" zoomScaleNormal="100" zoomScaleSheetLayoutView="100" workbookViewId="0">
      <selection activeCell="E39" sqref="E39:K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17.100000000000001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</row>
    <row r="3" spans="1:12" ht="15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5" t="s">
        <v>31</v>
      </c>
      <c r="K10" s="35" t="s">
        <v>32</v>
      </c>
      <c r="L10" s="1"/>
    </row>
    <row r="11" spans="1:12" ht="30" customHeight="1" x14ac:dyDescent="0.25">
      <c r="A11" s="50"/>
      <c r="B11" s="50"/>
      <c r="C11" s="50"/>
      <c r="D11" s="50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6"/>
      <c r="K11" s="36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309651490</v>
      </c>
      <c r="F12" s="12">
        <v>330170756</v>
      </c>
      <c r="G12" s="12">
        <v>222210281</v>
      </c>
      <c r="H12" s="12">
        <v>320489290</v>
      </c>
      <c r="I12" s="12">
        <v>410173315</v>
      </c>
      <c r="J12" s="12">
        <f>I12-H12</f>
        <v>89684025</v>
      </c>
      <c r="K12" s="13">
        <f>(J12/H12)</f>
        <v>0.27983470212062311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16118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16118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80849</v>
      </c>
      <c r="F22" s="16">
        <v>96980</v>
      </c>
      <c r="G22" s="16">
        <v>685719</v>
      </c>
      <c r="H22" s="16">
        <v>83678</v>
      </c>
      <c r="I22" s="16">
        <v>93729</v>
      </c>
      <c r="J22" s="16">
        <f>I22-H22</f>
        <v>10051</v>
      </c>
      <c r="K22" s="17">
        <f>(J22/H22)</f>
        <v>0.12011520351824852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80839</v>
      </c>
      <c r="F23" s="16">
        <v>80839</v>
      </c>
      <c r="G23" s="16">
        <v>135513</v>
      </c>
      <c r="H23" s="16">
        <v>83668</v>
      </c>
      <c r="I23" s="16">
        <v>93709</v>
      </c>
      <c r="J23" s="16">
        <f>I23-H23</f>
        <v>10041</v>
      </c>
      <c r="K23" s="17">
        <f>(J23/H23)</f>
        <v>0.12001003968064254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>I24-H24</f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16141</v>
      </c>
      <c r="G25" s="16">
        <v>550206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244173191</v>
      </c>
      <c r="F26" s="16">
        <v>264416326</v>
      </c>
      <c r="G26" s="16">
        <v>188172512</v>
      </c>
      <c r="H26" s="16">
        <v>252719977</v>
      </c>
      <c r="I26" s="16">
        <v>308266388</v>
      </c>
      <c r="J26" s="16">
        <f t="shared" ref="J26:J33" si="0">I26-H26</f>
        <v>55546411</v>
      </c>
      <c r="K26" s="17">
        <f t="shared" ref="K26:K33" si="1">(J26/H26)</f>
        <v>0.21979430221299839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244173191</v>
      </c>
      <c r="F27" s="16">
        <v>264416326</v>
      </c>
      <c r="G27" s="16">
        <v>188172512</v>
      </c>
      <c r="H27" s="16">
        <v>252719977</v>
      </c>
      <c r="I27" s="16">
        <v>308266388</v>
      </c>
      <c r="J27" s="16">
        <f t="shared" si="0"/>
        <v>55546411</v>
      </c>
      <c r="K27" s="17">
        <f t="shared" si="1"/>
        <v>0.21979430221299839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64525389</v>
      </c>
      <c r="F28" s="16">
        <v>64525389</v>
      </c>
      <c r="G28" s="16">
        <v>33152674</v>
      </c>
      <c r="H28" s="16">
        <v>66783778</v>
      </c>
      <c r="I28" s="16">
        <v>100969039</v>
      </c>
      <c r="J28" s="16">
        <f t="shared" si="0"/>
        <v>34185261</v>
      </c>
      <c r="K28" s="17">
        <f t="shared" si="1"/>
        <v>0.51187971126760756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64525389</v>
      </c>
      <c r="F29" s="16">
        <v>64525389</v>
      </c>
      <c r="G29" s="16">
        <v>33152674</v>
      </c>
      <c r="H29" s="16">
        <v>66783778</v>
      </c>
      <c r="I29" s="16">
        <v>100969039</v>
      </c>
      <c r="J29" s="16">
        <f t="shared" si="0"/>
        <v>34185261</v>
      </c>
      <c r="K29" s="17">
        <f t="shared" si="1"/>
        <v>0.51187971126760756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851306</v>
      </c>
      <c r="F30" s="16">
        <v>851306</v>
      </c>
      <c r="G30" s="16">
        <v>183258</v>
      </c>
      <c r="H30" s="16">
        <v>881102</v>
      </c>
      <c r="I30" s="16">
        <v>823394</v>
      </c>
      <c r="J30" s="16">
        <f t="shared" si="0"/>
        <v>-57708</v>
      </c>
      <c r="K30" s="17">
        <f t="shared" si="1"/>
        <v>-6.5495254805913505E-2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66</v>
      </c>
      <c r="E31" s="16">
        <v>851306</v>
      </c>
      <c r="F31" s="16">
        <v>851306</v>
      </c>
      <c r="G31" s="16">
        <v>183258</v>
      </c>
      <c r="H31" s="16">
        <v>881102</v>
      </c>
      <c r="I31" s="16">
        <v>823394</v>
      </c>
      <c r="J31" s="16">
        <f t="shared" si="0"/>
        <v>-57708</v>
      </c>
      <c r="K31" s="17">
        <f t="shared" si="1"/>
        <v>-6.5495254805913505E-2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845670</v>
      </c>
      <c r="F32" s="16">
        <v>845670</v>
      </c>
      <c r="G32" s="16">
        <v>183258</v>
      </c>
      <c r="H32" s="16">
        <v>875269</v>
      </c>
      <c r="I32" s="16">
        <v>823394</v>
      </c>
      <c r="J32" s="16">
        <f t="shared" si="0"/>
        <v>-51875</v>
      </c>
      <c r="K32" s="17">
        <f t="shared" si="1"/>
        <v>-5.9267493764774026E-2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5636</v>
      </c>
      <c r="F33" s="16">
        <v>5636</v>
      </c>
      <c r="G33" s="16">
        <v>0</v>
      </c>
      <c r="H33" s="16">
        <v>5833</v>
      </c>
      <c r="I33" s="16">
        <v>0</v>
      </c>
      <c r="J33" s="16">
        <f t="shared" si="0"/>
        <v>-5833</v>
      </c>
      <c r="K33" s="17">
        <f t="shared" si="1"/>
        <v>-1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20715</v>
      </c>
      <c r="F34" s="16">
        <v>280705</v>
      </c>
      <c r="G34" s="16">
        <v>0</v>
      </c>
      <c r="H34" s="16">
        <v>20715</v>
      </c>
      <c r="I34" s="16">
        <v>20715</v>
      </c>
      <c r="J34" s="18"/>
      <c r="K34" s="17" t="s">
        <v>35</v>
      </c>
      <c r="L34" s="1"/>
    </row>
    <row r="35" spans="1:12" ht="15" customHeight="1" x14ac:dyDescent="0.25">
      <c r="A35" s="10" t="s">
        <v>35</v>
      </c>
      <c r="B35" s="10" t="s">
        <v>35</v>
      </c>
      <c r="C35" s="10" t="s">
        <v>35</v>
      </c>
      <c r="D35" s="11" t="s">
        <v>73</v>
      </c>
      <c r="E35" s="12">
        <v>309651490</v>
      </c>
      <c r="F35" s="12">
        <v>330170756</v>
      </c>
      <c r="G35" s="12">
        <v>222488037</v>
      </c>
      <c r="H35" s="12">
        <v>320489290</v>
      </c>
      <c r="I35" s="12">
        <v>410173315</v>
      </c>
      <c r="J35" s="12">
        <f>I35-H35</f>
        <v>89684025</v>
      </c>
      <c r="K35" s="13">
        <f>(J35/H35)</f>
        <v>0.27983470212062311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75</v>
      </c>
      <c r="E36" s="16">
        <v>6075952</v>
      </c>
      <c r="F36" s="16">
        <v>5755133</v>
      </c>
      <c r="G36" s="16">
        <v>3953561</v>
      </c>
      <c r="H36" s="16">
        <v>6288610</v>
      </c>
      <c r="I36" s="16">
        <v>6280669</v>
      </c>
      <c r="J36" s="16">
        <f>I36-H36</f>
        <v>-7941</v>
      </c>
      <c r="K36" s="17">
        <f>(J36/H36)</f>
        <v>-1.2627591788964493E-3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426205</v>
      </c>
      <c r="F37" s="16">
        <v>672243</v>
      </c>
      <c r="G37" s="16">
        <v>500698</v>
      </c>
      <c r="H37" s="16">
        <v>441122</v>
      </c>
      <c r="I37" s="16">
        <v>429500</v>
      </c>
      <c r="J37" s="16">
        <f>I37-H37</f>
        <v>-11622</v>
      </c>
      <c r="K37" s="17">
        <f>(J37/H37)</f>
        <v>-2.6346452908719131E-2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0</v>
      </c>
      <c r="F38" s="16">
        <v>68379</v>
      </c>
      <c r="G38" s="16">
        <v>68377</v>
      </c>
      <c r="H38" s="16">
        <v>0</v>
      </c>
      <c r="I38" s="16">
        <v>0</v>
      </c>
      <c r="J38" s="16"/>
      <c r="K38" s="17" t="s">
        <v>35</v>
      </c>
      <c r="L38" s="1"/>
    </row>
    <row r="39" spans="1:12" ht="15" customHeight="1" x14ac:dyDescent="0.25">
      <c r="A39" s="22"/>
      <c r="B39" s="14" t="s">
        <v>46</v>
      </c>
      <c r="C39" s="22"/>
      <c r="D39" s="23" t="s">
        <v>117</v>
      </c>
      <c r="E39" s="16">
        <v>0</v>
      </c>
      <c r="F39" s="16">
        <v>68379</v>
      </c>
      <c r="G39" s="16">
        <v>68377</v>
      </c>
      <c r="H39" s="16">
        <v>0</v>
      </c>
      <c r="I39" s="16">
        <v>0</v>
      </c>
      <c r="J39" s="16"/>
      <c r="K39" s="17" t="s">
        <v>35</v>
      </c>
      <c r="L39" s="1"/>
    </row>
    <row r="40" spans="1:12" ht="15" customHeight="1" x14ac:dyDescent="0.25">
      <c r="A40" s="22" t="s">
        <v>80</v>
      </c>
      <c r="B40" s="22" t="s">
        <v>35</v>
      </c>
      <c r="C40" s="22" t="s">
        <v>35</v>
      </c>
      <c r="D40" s="23" t="s">
        <v>81</v>
      </c>
      <c r="E40" s="24">
        <v>80839</v>
      </c>
      <c r="F40" s="24">
        <v>80839</v>
      </c>
      <c r="G40" s="24">
        <v>0</v>
      </c>
      <c r="H40" s="24">
        <v>83668</v>
      </c>
      <c r="I40" s="24">
        <v>93709</v>
      </c>
      <c r="J40" s="24">
        <f>I40-H40</f>
        <v>10041</v>
      </c>
      <c r="K40" s="25">
        <f>(J40/H40)</f>
        <v>0.12001003968064254</v>
      </c>
      <c r="L40" s="1"/>
    </row>
    <row r="41" spans="1:12" ht="15" customHeight="1" x14ac:dyDescent="0.25">
      <c r="A41" s="14" t="s">
        <v>35</v>
      </c>
      <c r="B41" s="14" t="s">
        <v>56</v>
      </c>
      <c r="C41" s="14" t="s">
        <v>35</v>
      </c>
      <c r="D41" s="15" t="s">
        <v>82</v>
      </c>
      <c r="E41" s="16">
        <v>80839</v>
      </c>
      <c r="F41" s="16">
        <v>80839</v>
      </c>
      <c r="G41" s="16">
        <v>0</v>
      </c>
      <c r="H41" s="16">
        <v>83668</v>
      </c>
      <c r="I41" s="16">
        <v>93709</v>
      </c>
      <c r="J41" s="16">
        <f>I41-H41</f>
        <v>10041</v>
      </c>
      <c r="K41" s="17">
        <f>(J41/H41)</f>
        <v>0.12001003968064254</v>
      </c>
      <c r="L41" s="1"/>
    </row>
    <row r="42" spans="1:12" ht="15" customHeight="1" x14ac:dyDescent="0.25">
      <c r="A42" s="14" t="s">
        <v>83</v>
      </c>
      <c r="B42" s="14" t="s">
        <v>35</v>
      </c>
      <c r="C42" s="14" t="s">
        <v>35</v>
      </c>
      <c r="D42" s="15" t="s">
        <v>84</v>
      </c>
      <c r="E42" s="16">
        <v>0</v>
      </c>
      <c r="F42" s="16">
        <v>0</v>
      </c>
      <c r="G42" s="16">
        <v>284890</v>
      </c>
      <c r="H42" s="16">
        <v>0</v>
      </c>
      <c r="I42" s="16">
        <v>0</v>
      </c>
      <c r="J42" s="18"/>
      <c r="K42" s="17" t="s">
        <v>35</v>
      </c>
      <c r="L42" s="1"/>
    </row>
    <row r="43" spans="1:12" ht="15" customHeight="1" x14ac:dyDescent="0.25">
      <c r="A43" s="14"/>
      <c r="B43" s="14"/>
      <c r="C43" s="14"/>
      <c r="D43" s="15" t="s">
        <v>114</v>
      </c>
      <c r="E43" s="16">
        <v>0</v>
      </c>
      <c r="F43" s="16">
        <v>0</v>
      </c>
      <c r="G43" s="16">
        <v>284890</v>
      </c>
      <c r="H43" s="16">
        <v>0</v>
      </c>
      <c r="I43" s="16">
        <v>0</v>
      </c>
      <c r="J43" s="18"/>
      <c r="K43" s="17" t="s">
        <v>35</v>
      </c>
      <c r="L43" s="1"/>
    </row>
    <row r="44" spans="1:12" ht="15" customHeight="1" x14ac:dyDescent="0.25">
      <c r="A44" s="14" t="s">
        <v>85</v>
      </c>
      <c r="B44" s="14" t="s">
        <v>35</v>
      </c>
      <c r="C44" s="14" t="s">
        <v>35</v>
      </c>
      <c r="D44" s="15" t="s">
        <v>86</v>
      </c>
      <c r="E44" s="16">
        <v>30128321</v>
      </c>
      <c r="F44" s="16">
        <v>30622218</v>
      </c>
      <c r="G44" s="16">
        <v>9178235</v>
      </c>
      <c r="H44" s="16">
        <v>31182812</v>
      </c>
      <c r="I44" s="16">
        <v>30054838</v>
      </c>
      <c r="J44" s="16">
        <f t="shared" ref="J44:J57" si="2">I44-H44</f>
        <v>-1127974</v>
      </c>
      <c r="K44" s="17">
        <f t="shared" ref="K44:K57" si="3">(J44/H44)</f>
        <v>-3.6172940400628399E-2</v>
      </c>
      <c r="L44" s="1"/>
    </row>
    <row r="45" spans="1:12" ht="15" customHeight="1" x14ac:dyDescent="0.25">
      <c r="A45" s="14" t="s">
        <v>35</v>
      </c>
      <c r="B45" s="14" t="s">
        <v>39</v>
      </c>
      <c r="C45" s="14" t="s">
        <v>35</v>
      </c>
      <c r="D45" s="15" t="s">
        <v>87</v>
      </c>
      <c r="E45" s="16">
        <v>30128321</v>
      </c>
      <c r="F45" s="16">
        <v>30622218</v>
      </c>
      <c r="G45" s="16">
        <v>9178235</v>
      </c>
      <c r="H45" s="16">
        <v>31182812</v>
      </c>
      <c r="I45" s="16">
        <v>30054838</v>
      </c>
      <c r="J45" s="16">
        <f t="shared" si="2"/>
        <v>-1127974</v>
      </c>
      <c r="K45" s="17">
        <f t="shared" si="3"/>
        <v>-3.6172940400628399E-2</v>
      </c>
      <c r="L45" s="1"/>
    </row>
    <row r="46" spans="1:12" ht="15" customHeight="1" x14ac:dyDescent="0.25">
      <c r="A46" s="14" t="s">
        <v>88</v>
      </c>
      <c r="B46" s="14" t="s">
        <v>35</v>
      </c>
      <c r="C46" s="14" t="s">
        <v>35</v>
      </c>
      <c r="D46" s="15" t="s">
        <v>89</v>
      </c>
      <c r="E46" s="16">
        <v>78142715</v>
      </c>
      <c r="F46" s="16">
        <v>98142715</v>
      </c>
      <c r="G46" s="16">
        <v>83079424</v>
      </c>
      <c r="H46" s="16">
        <v>80877710</v>
      </c>
      <c r="I46" s="16">
        <v>123557970</v>
      </c>
      <c r="J46" s="16">
        <f t="shared" si="2"/>
        <v>42680260</v>
      </c>
      <c r="K46" s="17">
        <f t="shared" si="3"/>
        <v>0.52771350721972721</v>
      </c>
      <c r="L46" s="1"/>
    </row>
    <row r="47" spans="1:12" ht="15" customHeight="1" x14ac:dyDescent="0.25">
      <c r="A47" s="14" t="s">
        <v>35</v>
      </c>
      <c r="B47" s="14" t="s">
        <v>39</v>
      </c>
      <c r="C47" s="14" t="s">
        <v>35</v>
      </c>
      <c r="D47" s="15" t="s">
        <v>63</v>
      </c>
      <c r="E47" s="16">
        <v>78142715</v>
      </c>
      <c r="F47" s="16">
        <v>98142715</v>
      </c>
      <c r="G47" s="16">
        <v>83079424</v>
      </c>
      <c r="H47" s="16">
        <v>80877710</v>
      </c>
      <c r="I47" s="16">
        <v>123557970</v>
      </c>
      <c r="J47" s="16">
        <f t="shared" si="2"/>
        <v>42680260</v>
      </c>
      <c r="K47" s="17">
        <f t="shared" si="3"/>
        <v>0.52771350721972721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69</v>
      </c>
      <c r="D48" s="15" t="s">
        <v>90</v>
      </c>
      <c r="E48" s="16">
        <v>78142715</v>
      </c>
      <c r="F48" s="16">
        <v>98142715</v>
      </c>
      <c r="G48" s="16">
        <v>83079424</v>
      </c>
      <c r="H48" s="16">
        <v>80877710</v>
      </c>
      <c r="I48" s="16">
        <v>123557970</v>
      </c>
      <c r="J48" s="16">
        <f t="shared" si="2"/>
        <v>42680260</v>
      </c>
      <c r="K48" s="17">
        <f t="shared" si="3"/>
        <v>0.52771350721972721</v>
      </c>
      <c r="L48" s="1"/>
    </row>
    <row r="49" spans="1:12" ht="15" customHeight="1" x14ac:dyDescent="0.25">
      <c r="A49" s="14" t="s">
        <v>91</v>
      </c>
      <c r="B49" s="14" t="s">
        <v>35</v>
      </c>
      <c r="C49" s="14" t="s">
        <v>35</v>
      </c>
      <c r="D49" s="15" t="s">
        <v>92</v>
      </c>
      <c r="E49" s="16">
        <v>194797448</v>
      </c>
      <c r="F49" s="16">
        <v>194827253</v>
      </c>
      <c r="G49" s="16">
        <v>125420876</v>
      </c>
      <c r="H49" s="16">
        <v>201615358</v>
      </c>
      <c r="I49" s="16">
        <v>249756619</v>
      </c>
      <c r="J49" s="16">
        <f t="shared" si="2"/>
        <v>48141261</v>
      </c>
      <c r="K49" s="17">
        <f t="shared" si="3"/>
        <v>0.23877774727855802</v>
      </c>
      <c r="L49" s="1"/>
    </row>
    <row r="50" spans="1:12" ht="15" customHeight="1" x14ac:dyDescent="0.25">
      <c r="A50" s="14" t="s">
        <v>35</v>
      </c>
      <c r="B50" s="14" t="s">
        <v>14</v>
      </c>
      <c r="C50" s="14" t="s">
        <v>35</v>
      </c>
      <c r="D50" s="15" t="s">
        <v>93</v>
      </c>
      <c r="E50" s="16">
        <v>194797448</v>
      </c>
      <c r="F50" s="16">
        <v>194797448</v>
      </c>
      <c r="G50" s="16">
        <v>125391071</v>
      </c>
      <c r="H50" s="16">
        <v>201615358</v>
      </c>
      <c r="I50" s="16">
        <v>249756619</v>
      </c>
      <c r="J50" s="16">
        <f t="shared" si="2"/>
        <v>48141261</v>
      </c>
      <c r="K50" s="17">
        <f t="shared" si="3"/>
        <v>0.23877774727855802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94</v>
      </c>
      <c r="D51" s="15" t="s">
        <v>95</v>
      </c>
      <c r="E51" s="16">
        <v>37390961</v>
      </c>
      <c r="F51" s="16">
        <v>37390961</v>
      </c>
      <c r="G51" s="16">
        <v>25903124</v>
      </c>
      <c r="H51" s="16">
        <v>38699645</v>
      </c>
      <c r="I51" s="16">
        <v>43337337</v>
      </c>
      <c r="J51" s="16">
        <f t="shared" si="2"/>
        <v>4637692</v>
      </c>
      <c r="K51" s="17">
        <f t="shared" si="3"/>
        <v>0.11983810187406112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96</v>
      </c>
      <c r="D52" s="15" t="s">
        <v>97</v>
      </c>
      <c r="E52" s="16">
        <v>10199</v>
      </c>
      <c r="F52" s="16">
        <v>10199</v>
      </c>
      <c r="G52" s="16">
        <v>0</v>
      </c>
      <c r="H52" s="16">
        <v>10556</v>
      </c>
      <c r="I52" s="16">
        <v>7322</v>
      </c>
      <c r="J52" s="16">
        <f t="shared" si="2"/>
        <v>-3234</v>
      </c>
      <c r="K52" s="17">
        <f t="shared" si="3"/>
        <v>-0.30636604774535808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98</v>
      </c>
      <c r="D53" s="15" t="s">
        <v>99</v>
      </c>
      <c r="E53" s="16">
        <v>13319810</v>
      </c>
      <c r="F53" s="16">
        <v>13319810</v>
      </c>
      <c r="G53" s="16">
        <v>10893671</v>
      </c>
      <c r="H53" s="16">
        <v>13786003</v>
      </c>
      <c r="I53" s="16">
        <v>20499706</v>
      </c>
      <c r="J53" s="16">
        <f t="shared" si="2"/>
        <v>6713703</v>
      </c>
      <c r="K53" s="17">
        <f t="shared" si="3"/>
        <v>0.48699416357300951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100</v>
      </c>
      <c r="D54" s="15" t="s">
        <v>101</v>
      </c>
      <c r="E54" s="16">
        <v>64806401</v>
      </c>
      <c r="F54" s="16">
        <v>64806401</v>
      </c>
      <c r="G54" s="16">
        <v>41221982</v>
      </c>
      <c r="H54" s="16">
        <v>67074625</v>
      </c>
      <c r="I54" s="16">
        <v>100198492</v>
      </c>
      <c r="J54" s="16">
        <f t="shared" si="2"/>
        <v>33123867</v>
      </c>
      <c r="K54" s="17">
        <f t="shared" si="3"/>
        <v>0.49383603710046831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102</v>
      </c>
      <c r="D55" s="15" t="s">
        <v>103</v>
      </c>
      <c r="E55" s="16">
        <v>13194098</v>
      </c>
      <c r="F55" s="16">
        <v>13194098</v>
      </c>
      <c r="G55" s="16">
        <v>14160027</v>
      </c>
      <c r="H55" s="16">
        <v>13655891</v>
      </c>
      <c r="I55" s="16">
        <v>17675105</v>
      </c>
      <c r="J55" s="16">
        <f t="shared" si="2"/>
        <v>4019214</v>
      </c>
      <c r="K55" s="17">
        <f t="shared" si="3"/>
        <v>0.29432089052263233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104</v>
      </c>
      <c r="D56" s="15" t="s">
        <v>105</v>
      </c>
      <c r="E56" s="16">
        <v>38573570</v>
      </c>
      <c r="F56" s="16">
        <v>38573570</v>
      </c>
      <c r="G56" s="16">
        <v>22482392</v>
      </c>
      <c r="H56" s="16">
        <v>39923645</v>
      </c>
      <c r="I56" s="16">
        <v>44825594</v>
      </c>
      <c r="J56" s="16">
        <f t="shared" si="2"/>
        <v>4901949</v>
      </c>
      <c r="K56" s="17">
        <f t="shared" si="3"/>
        <v>0.12278310259496597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106</v>
      </c>
      <c r="D57" s="15" t="s">
        <v>107</v>
      </c>
      <c r="E57" s="16">
        <v>27502409</v>
      </c>
      <c r="F57" s="16">
        <v>27502409</v>
      </c>
      <c r="G57" s="16">
        <v>10729875</v>
      </c>
      <c r="H57" s="16">
        <v>28464993</v>
      </c>
      <c r="I57" s="16">
        <v>23213063</v>
      </c>
      <c r="J57" s="16">
        <f t="shared" si="2"/>
        <v>-5251930</v>
      </c>
      <c r="K57" s="17">
        <f t="shared" si="3"/>
        <v>-0.18450487586629655</v>
      </c>
      <c r="L57" s="1"/>
    </row>
    <row r="58" spans="1:12" ht="15" customHeight="1" x14ac:dyDescent="0.25">
      <c r="A58" s="14" t="s">
        <v>35</v>
      </c>
      <c r="B58" s="14" t="s">
        <v>46</v>
      </c>
      <c r="C58" s="14" t="s">
        <v>35</v>
      </c>
      <c r="D58" s="15" t="s">
        <v>108</v>
      </c>
      <c r="E58" s="16">
        <v>0</v>
      </c>
      <c r="F58" s="16">
        <v>29805</v>
      </c>
      <c r="G58" s="16">
        <v>29805</v>
      </c>
      <c r="H58" s="16">
        <v>0</v>
      </c>
      <c r="I58" s="16">
        <v>0</v>
      </c>
      <c r="J58" s="18"/>
      <c r="K58" s="17" t="s">
        <v>35</v>
      </c>
      <c r="L58" s="1"/>
    </row>
    <row r="59" spans="1:12" ht="15" customHeight="1" x14ac:dyDescent="0.25">
      <c r="A59" s="14"/>
      <c r="B59" s="14"/>
      <c r="C59" s="26" t="s">
        <v>116</v>
      </c>
      <c r="D59" s="15" t="s">
        <v>115</v>
      </c>
      <c r="E59" s="16">
        <v>0</v>
      </c>
      <c r="F59" s="16">
        <v>29805</v>
      </c>
      <c r="G59" s="16">
        <v>29805</v>
      </c>
      <c r="H59" s="16">
        <v>0</v>
      </c>
      <c r="I59" s="16">
        <v>0</v>
      </c>
      <c r="J59" s="18"/>
      <c r="K59" s="17"/>
      <c r="L59" s="1"/>
    </row>
    <row r="60" spans="1:12" ht="15" customHeight="1" x14ac:dyDescent="0.25">
      <c r="A60" s="14" t="s">
        <v>109</v>
      </c>
      <c r="B60" s="14" t="s">
        <v>35</v>
      </c>
      <c r="C60" s="14" t="s">
        <v>35</v>
      </c>
      <c r="D60" s="15" t="s">
        <v>110</v>
      </c>
      <c r="E60" s="16">
        <v>10</v>
      </c>
      <c r="F60" s="16">
        <v>1976</v>
      </c>
      <c r="G60" s="16">
        <v>1976</v>
      </c>
      <c r="H60" s="16">
        <v>10</v>
      </c>
      <c r="I60" s="16">
        <v>10</v>
      </c>
      <c r="J60" s="18"/>
      <c r="K60" s="17" t="s">
        <v>35</v>
      </c>
      <c r="L60" s="1"/>
    </row>
    <row r="61" spans="1:12" ht="15" customHeight="1" x14ac:dyDescent="0.25">
      <c r="A61" s="14" t="s">
        <v>35</v>
      </c>
      <c r="B61" s="14" t="s">
        <v>48</v>
      </c>
      <c r="C61" s="14" t="s">
        <v>35</v>
      </c>
      <c r="D61" s="15" t="s">
        <v>111</v>
      </c>
      <c r="E61" s="16">
        <v>10</v>
      </c>
      <c r="F61" s="16">
        <v>1976</v>
      </c>
      <c r="G61" s="16">
        <v>1976</v>
      </c>
      <c r="H61" s="16">
        <v>10</v>
      </c>
      <c r="I61" s="16">
        <v>10</v>
      </c>
      <c r="J61" s="18"/>
      <c r="K61" s="17" t="s">
        <v>35</v>
      </c>
      <c r="L61" s="1"/>
    </row>
    <row r="62" spans="1:12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"/>
    </row>
    <row r="63" spans="1:12" ht="1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25">
      <c r="A65" s="37" t="s">
        <v>112</v>
      </c>
      <c r="B65" s="38"/>
      <c r="C65" s="38"/>
      <c r="D65" s="38"/>
      <c r="E65" s="20">
        <v>231427926</v>
      </c>
      <c r="F65" s="20">
        <v>231945226</v>
      </c>
      <c r="G65" s="20">
        <v>139406637</v>
      </c>
      <c r="H65" s="20">
        <v>239527902</v>
      </c>
      <c r="I65" s="20">
        <v>286521626</v>
      </c>
      <c r="J65" s="20">
        <v>46993724</v>
      </c>
      <c r="K65" s="21">
        <v>0.19619310989498001</v>
      </c>
      <c r="L65" s="1"/>
    </row>
    <row r="66" spans="1:12" ht="15" customHeight="1" x14ac:dyDescent="0.25">
      <c r="A66" s="39" t="s">
        <v>113</v>
      </c>
      <c r="B66" s="40"/>
      <c r="C66" s="40"/>
      <c r="D66" s="40"/>
      <c r="E66" s="40"/>
      <c r="F66" s="40"/>
      <c r="G66" s="40"/>
      <c r="H66" s="40"/>
      <c r="I66" s="40"/>
      <c r="J66" s="1"/>
      <c r="K66" s="1"/>
      <c r="L66" s="1"/>
    </row>
    <row r="67" spans="1:12" ht="5.0999999999999996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7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5" right="0.25" top="0.75" bottom="0.75" header="0.3" footer="0.3"/>
  <pageSetup paperSize="119"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2023-09-29T13:44:43Z</dcterms:modified>
</cp:coreProperties>
</file>