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0CD300E-0645-457D-A62B-B64ADF240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K46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5" i="1"/>
  <c r="K45" i="1" s="1"/>
  <c r="J42" i="1"/>
  <c r="K42" i="1" s="1"/>
  <c r="J41" i="1"/>
  <c r="K41" i="1" s="1"/>
  <c r="J38" i="1"/>
  <c r="K38" i="1" s="1"/>
  <c r="J37" i="1"/>
  <c r="K37" i="1" s="1"/>
  <c r="J36" i="1"/>
  <c r="K36" i="1" s="1"/>
  <c r="J34" i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<sst xmlns="http://schemas.openxmlformats.org/spreadsheetml/2006/main" count="277" uniqueCount="130">
  <si>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</si>
  <si>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</si>
  <si>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</si>
  <si>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</si>
  <si>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</si>
  <si>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VIVIENDA Y URBANISMO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</si>
  <si>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</si>
  <si>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</si>
  <si>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</si>
  <si>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SERVIU REGIÓN DEL BIOBÍO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</si>
  <si>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</si>
  <si>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</si>
  <si>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</si>
  <si>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</si>
  <si>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</si>
  <si>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</si>
  <si>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</si>
  <si>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</si>
  <si>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</si>
  <si>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</si>
  <si>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</si>
  <si>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</si>
  <si>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</si>
  <si>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</si>
  <si>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</si>
  <si>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</si>
  <si>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</si>
  <si>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</si>
  <si>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</si>
  <si>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</si>
  <si>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</si>
  <si>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</si>
  <si>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</si>
  <si>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</si>
  <si>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</si>
  <si>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</si>
  <si>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</si>
  <si>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</si>
  <si>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</si>
  <si>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</si>
  <si>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</si>
  <si>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</si>
  <si>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</si>
  <si>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</si>
  <si>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</si>
  <si>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</si>
  <si>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</si>
  <si>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</si>
  <si>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</si>
  <si>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</si>
  <si>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Bienes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</si>
  <si>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</si>
  <si>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</si>
  <si>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</si>
  <si>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</si>
  <si>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</si>
  <si>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</si>
  <si>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</si>
  <si>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</si>
  <si>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</si>
  <si>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</si>
  <si>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</si>
  <si>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</si>
  <si>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Hipotecarios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</si>
  <si>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</si>
  <si>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</si>
  <si>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De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</si>
  <si>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</si>
  <si>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De Municipalidades para Pavimentos Participativos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</si>
  <si>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</si>
  <si>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De Municipalidades para Programa Rehabilitación de Espacios Públicos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</si>
  <si>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</si>
  <si>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De Municipalidades para Conservación y Mantención de Parques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</si>
  <si>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</si>
  <si>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</si>
  <si>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</si>
  <si>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</si>
  <si>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</si>
  <si>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</si>
  <si>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</si>
  <si>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</si>
  <si>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</si>
  <si>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</si>
  <si>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</si>
  <si>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</si>
  <si>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</si>
  <si>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</si>
  <si>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</si>
  <si>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</si>
  <si>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</si>
  <si>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</si>
  <si>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Estudios Básicos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</si>
  <si>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</si>
  <si>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Programas de Inversión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</si>
  <si>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</si>
  <si>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</si>
  <si>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Préstamos Subsidio Habitacional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</si>
  <si>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</si>
  <si>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</si>
  <si>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</si>
  <si>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</si>
  <si>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Subsidios Fondo Solidario de Vivienda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</si>
  <si>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</si>
  <si>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Subsidio de Protección del Patrimonio Familiar</t>
    </r>
  </si>
  <si>
    <r>
      <rPr>
        <sz val="10"/>
        <rFont val="Times New Roman"/>
        <family val="1"/>
      </rPr>
      <t>127</t>
    </r>
  </si>
  <si>
    <r>
      <rPr>
        <sz val="10"/>
        <rFont val="Times New Roman"/>
        <family val="1"/>
      </rPr>
      <t>Subsidios Leasing</t>
    </r>
  </si>
  <si>
    <r>
      <rPr>
        <sz val="10"/>
        <rFont val="Times New Roman"/>
        <family val="1"/>
      </rPr>
      <t>132</t>
    </r>
  </si>
  <si>
    <r>
      <rPr>
        <sz val="10"/>
        <rFont val="Times New Roman"/>
        <family val="1"/>
      </rPr>
      <t>Sistema Integrado de Subsidio</t>
    </r>
  </si>
  <si>
    <r>
      <rPr>
        <sz val="10"/>
        <rFont val="Times New Roman"/>
        <family val="1"/>
      </rPr>
      <t>133</t>
    </r>
  </si>
  <si>
    <r>
      <rPr>
        <sz val="10"/>
        <rFont val="Times New Roman"/>
        <family val="1"/>
      </rPr>
      <t>Fondo Solidario de Elección de Vivienda</t>
    </r>
  </si>
  <si>
    <r>
      <rPr>
        <sz val="10"/>
        <rFont val="Times New Roman"/>
        <family val="1"/>
      </rPr>
      <t>135</t>
    </r>
  </si>
  <si>
    <r>
      <rPr>
        <sz val="10"/>
        <rFont val="Times New Roman"/>
        <family val="1"/>
      </rPr>
      <t>Programa Mejoramiento de Viviendas y Barrios</t>
    </r>
  </si>
  <si>
    <r>
      <rPr>
        <sz val="10"/>
        <rFont val="Times New Roman"/>
        <family val="1"/>
      </rPr>
      <t>136</t>
    </r>
  </si>
  <si>
    <r>
      <rPr>
        <sz val="10"/>
        <rFont val="Times New Roman"/>
        <family val="1"/>
      </rPr>
      <t>Programa Habitabilidad Rural</t>
    </r>
  </si>
  <si>
    <r>
      <rPr>
        <sz val="10"/>
        <rFont val="Times New Roman"/>
        <family val="1"/>
      </rPr>
      <t>138</t>
    </r>
  </si>
  <si>
    <r>
      <rPr>
        <sz val="10"/>
        <rFont val="Times New Roman"/>
        <family val="1"/>
      </rPr>
      <t>Programa de Integración Social y Territorial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</si>
  <si>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</si>
  <si>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</si>
  <si>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</si>
  <si>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</si>
  <si>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</si>
  <si>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</si>
  <si>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Terrenos</t>
  </si>
  <si>
    <t>Prestaciones Sociales del Empleador</t>
  </si>
  <si>
    <t>03</t>
  </si>
  <si>
    <t>Municipalidades para el Programa Recuperación de Barrios</t>
  </si>
  <si>
    <t>Municipalidades para Pequeñas Localidades</t>
  </si>
  <si>
    <t>102</t>
  </si>
  <si>
    <t>02</t>
  </si>
  <si>
    <t>Compensaciones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</si>
</sst>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45" borderId="12" xfId="0" applyFont="1" applyFill="1" applyBorder="1" applyAlignment="1">
      <alignment horizontal="center" vertical="top" wrapText="1"/>
    </xf>
    <xf numFmtId="0" fontId="3" fillId="45" borderId="12" xfId="0" applyFont="1" applyFill="1" applyBorder="1" applyAlignment="1">
      <alignment horizontal="left" vertical="top" wrapText="1"/>
    </xf>
    <xf numFmtId="3" fontId="3" fillId="45" borderId="12" xfId="0" applyNumberFormat="1" applyFont="1" applyFill="1" applyBorder="1" applyAlignment="1">
      <alignment horizontal="right" vertical="top" wrapText="1"/>
    </xf>
    <xf numFmtId="164" fontId="3" fillId="45" borderId="12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4"/>
  <sheetViews>
    <sheetView tabSelected="1" view="pageBreakPreview" topLeftCell="A41" zoomScaleNormal="100" zoomScaleSheetLayoutView="100" workbookViewId="0">
      <selection activeCell="F65" sqref="F6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  <c r="L2" s="1"/>
    </row>
    <row r="3" spans="1:12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9" t="s">
        <v>8</v>
      </c>
      <c r="B6" s="50"/>
      <c r="C6" s="51" t="s">
        <v>9</v>
      </c>
      <c r="D6" s="52"/>
      <c r="E6" s="52"/>
      <c r="F6" s="5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3" t="s">
        <v>12</v>
      </c>
      <c r="B7" s="54"/>
      <c r="C7" s="55" t="s">
        <v>9</v>
      </c>
      <c r="D7" s="56"/>
      <c r="E7" s="56"/>
      <c r="F7" s="5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7" t="s">
        <v>16</v>
      </c>
      <c r="B9" s="57" t="s">
        <v>17</v>
      </c>
      <c r="C9" s="57" t="s">
        <v>18</v>
      </c>
      <c r="D9" s="5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8"/>
      <c r="B10" s="58"/>
      <c r="C10" s="58"/>
      <c r="D10" s="5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3" t="s">
        <v>31</v>
      </c>
      <c r="K10" s="43" t="s">
        <v>32</v>
      </c>
      <c r="L10" s="1"/>
    </row>
    <row r="11" spans="1:12" ht="30" customHeight="1" x14ac:dyDescent="0.25">
      <c r="A11" s="58"/>
      <c r="B11" s="58"/>
      <c r="C11" s="58"/>
      <c r="D11" s="58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4"/>
      <c r="K11" s="44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367593220</v>
      </c>
      <c r="F12" s="12">
        <v>360489136</v>
      </c>
      <c r="G12" s="12">
        <v>244761385</v>
      </c>
      <c r="H12" s="12">
        <v>380458983</v>
      </c>
      <c r="I12" s="12">
        <v>444179220</v>
      </c>
      <c r="J12" s="12">
        <f>I12-H12</f>
        <v>63720237</v>
      </c>
      <c r="K12" s="13">
        <f>(J12/H12)</f>
        <v>0.16748254042407509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18010</v>
      </c>
      <c r="F16" s="16">
        <v>18010</v>
      </c>
      <c r="G16" s="16">
        <v>18960</v>
      </c>
      <c r="H16" s="16">
        <v>18640</v>
      </c>
      <c r="I16" s="16">
        <v>18640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18000</v>
      </c>
      <c r="F17" s="16">
        <v>18000</v>
      </c>
      <c r="G17" s="16">
        <v>18960</v>
      </c>
      <c r="H17" s="16">
        <v>18630</v>
      </c>
      <c r="I17" s="16">
        <v>18630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68554</v>
      </c>
      <c r="F19" s="16">
        <v>68554</v>
      </c>
      <c r="G19" s="16">
        <v>90038</v>
      </c>
      <c r="H19" s="16">
        <v>70953</v>
      </c>
      <c r="I19" s="16">
        <v>70953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68544</v>
      </c>
      <c r="F21" s="16">
        <v>68544</v>
      </c>
      <c r="G21" s="16">
        <v>90038</v>
      </c>
      <c r="H21" s="16">
        <v>70943</v>
      </c>
      <c r="I21" s="16">
        <v>70943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459609</v>
      </c>
      <c r="F22" s="16">
        <v>513191</v>
      </c>
      <c r="G22" s="16">
        <v>732817</v>
      </c>
      <c r="H22" s="16">
        <v>475695</v>
      </c>
      <c r="I22" s="16">
        <v>575627</v>
      </c>
      <c r="J22" s="16">
        <f>I22-H22</f>
        <v>99932</v>
      </c>
      <c r="K22" s="17">
        <f>(J22/H22)</f>
        <v>0.21007578385309916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171284</v>
      </c>
      <c r="F23" s="16">
        <v>171284</v>
      </c>
      <c r="G23" s="16">
        <v>416108</v>
      </c>
      <c r="H23" s="16">
        <v>177279</v>
      </c>
      <c r="I23" s="16">
        <v>243484</v>
      </c>
      <c r="J23" s="16">
        <f>I23-H23</f>
        <v>66205</v>
      </c>
      <c r="K23" s="17">
        <f>(J23/H23)</f>
        <v>0.37345088814806038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99437</v>
      </c>
      <c r="F24" s="16">
        <v>99437</v>
      </c>
      <c r="G24" s="16">
        <v>43781</v>
      </c>
      <c r="H24" s="16">
        <v>102917</v>
      </c>
      <c r="I24" s="16">
        <v>102917</v>
      </c>
      <c r="J24" s="18"/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188888</v>
      </c>
      <c r="F25" s="16">
        <v>242470</v>
      </c>
      <c r="G25" s="16">
        <v>272928</v>
      </c>
      <c r="H25" s="16">
        <v>195499</v>
      </c>
      <c r="I25" s="16">
        <v>229226</v>
      </c>
      <c r="J25" s="16">
        <f t="shared" ref="J25:J34" si="0">I25-H25</f>
        <v>33727</v>
      </c>
      <c r="K25" s="17">
        <f t="shared" ref="K25:K33" si="1">(J25/H25)</f>
        <v>0.17251750648340913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327502736</v>
      </c>
      <c r="F26" s="16">
        <v>316601889</v>
      </c>
      <c r="G26" s="16">
        <v>217121255</v>
      </c>
      <c r="H26" s="16">
        <v>338966058</v>
      </c>
      <c r="I26" s="16">
        <v>397213546</v>
      </c>
      <c r="J26" s="16">
        <f t="shared" si="0"/>
        <v>58247488</v>
      </c>
      <c r="K26" s="17">
        <f t="shared" si="1"/>
        <v>0.17183870368519316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327502736</v>
      </c>
      <c r="F27" s="16">
        <v>316601889</v>
      </c>
      <c r="G27" s="16">
        <v>217121255</v>
      </c>
      <c r="H27" s="16">
        <v>338966058</v>
      </c>
      <c r="I27" s="16">
        <v>397213546</v>
      </c>
      <c r="J27" s="16">
        <f t="shared" si="0"/>
        <v>58247488</v>
      </c>
      <c r="K27" s="17">
        <f t="shared" si="1"/>
        <v>0.17183870368519316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38648479</v>
      </c>
      <c r="F28" s="16">
        <v>38648479</v>
      </c>
      <c r="G28" s="16">
        <v>26796300</v>
      </c>
      <c r="H28" s="16">
        <v>40001176</v>
      </c>
      <c r="I28" s="16">
        <v>45463733</v>
      </c>
      <c r="J28" s="16">
        <f t="shared" si="0"/>
        <v>5462557</v>
      </c>
      <c r="K28" s="17">
        <f t="shared" si="1"/>
        <v>0.13655991013864191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38648479</v>
      </c>
      <c r="F29" s="16">
        <v>38648479</v>
      </c>
      <c r="G29" s="16">
        <v>26796300</v>
      </c>
      <c r="H29" s="16">
        <v>40001176</v>
      </c>
      <c r="I29" s="16">
        <v>45463733</v>
      </c>
      <c r="J29" s="16">
        <f t="shared" si="0"/>
        <v>5462557</v>
      </c>
      <c r="K29" s="17">
        <f t="shared" si="1"/>
        <v>0.13655991013864191</v>
      </c>
      <c r="L29" s="1"/>
    </row>
    <row r="30" spans="1:12" ht="15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875117</v>
      </c>
      <c r="F30" s="16">
        <v>875117</v>
      </c>
      <c r="G30" s="16">
        <v>2015</v>
      </c>
      <c r="H30" s="16">
        <v>905746</v>
      </c>
      <c r="I30" s="16">
        <v>815996</v>
      </c>
      <c r="J30" s="16">
        <f t="shared" si="0"/>
        <v>-89750</v>
      </c>
      <c r="K30" s="17">
        <f t="shared" si="1"/>
        <v>-9.908959023832288E-2</v>
      </c>
      <c r="L30" s="1"/>
    </row>
    <row r="31" spans="1:12" ht="15" customHeight="1" x14ac:dyDescent="0.25">
      <c r="A31" s="14" t="s">
        <v>35</v>
      </c>
      <c r="B31" s="14" t="s">
        <v>46</v>
      </c>
      <c r="C31" s="14" t="s">
        <v>35</v>
      </c>
      <c r="D31" s="15" t="s">
        <v>66</v>
      </c>
      <c r="E31" s="16">
        <v>875117</v>
      </c>
      <c r="F31" s="16">
        <v>875117</v>
      </c>
      <c r="G31" s="16">
        <v>2015</v>
      </c>
      <c r="H31" s="16">
        <v>905746</v>
      </c>
      <c r="I31" s="16">
        <v>815996</v>
      </c>
      <c r="J31" s="16">
        <f t="shared" si="0"/>
        <v>-89750</v>
      </c>
      <c r="K31" s="17">
        <f t="shared" si="1"/>
        <v>-9.908959023832288E-2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67</v>
      </c>
      <c r="D32" s="15" t="s">
        <v>68</v>
      </c>
      <c r="E32" s="16">
        <v>853894</v>
      </c>
      <c r="F32" s="16">
        <v>853894</v>
      </c>
      <c r="G32" s="16">
        <v>0</v>
      </c>
      <c r="H32" s="16">
        <v>883780</v>
      </c>
      <c r="I32" s="16">
        <v>779440</v>
      </c>
      <c r="J32" s="16">
        <f t="shared" si="0"/>
        <v>-104340</v>
      </c>
      <c r="K32" s="17">
        <f t="shared" si="1"/>
        <v>-0.11806105591889385</v>
      </c>
      <c r="L32" s="1"/>
    </row>
    <row r="33" spans="1:12" ht="27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21223</v>
      </c>
      <c r="F33" s="16">
        <v>21223</v>
      </c>
      <c r="G33" s="16">
        <v>2015</v>
      </c>
      <c r="H33" s="16">
        <v>21966</v>
      </c>
      <c r="I33" s="16">
        <v>17604</v>
      </c>
      <c r="J33" s="16">
        <f t="shared" si="0"/>
        <v>-4362</v>
      </c>
      <c r="K33" s="17">
        <f t="shared" si="1"/>
        <v>-0.19857962305381044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0</v>
      </c>
      <c r="F34" s="16">
        <v>0</v>
      </c>
      <c r="G34" s="16">
        <v>0</v>
      </c>
      <c r="H34" s="16">
        <v>0</v>
      </c>
      <c r="I34" s="16">
        <v>18952</v>
      </c>
      <c r="J34" s="16">
        <f t="shared" si="0"/>
        <v>18952</v>
      </c>
      <c r="K34" s="17" t="s">
        <v>35</v>
      </c>
      <c r="L34" s="1"/>
    </row>
    <row r="35" spans="1:12" ht="15" customHeight="1" x14ac:dyDescent="0.25">
      <c r="A35" s="26" t="s">
        <v>73</v>
      </c>
      <c r="B35" s="26" t="s">
        <v>35</v>
      </c>
      <c r="C35" s="26" t="s">
        <v>35</v>
      </c>
      <c r="D35" s="27" t="s">
        <v>74</v>
      </c>
      <c r="E35" s="28">
        <v>20715</v>
      </c>
      <c r="F35" s="28">
        <v>3763886</v>
      </c>
      <c r="G35" s="28">
        <v>0</v>
      </c>
      <c r="H35" s="28">
        <v>20715</v>
      </c>
      <c r="I35" s="28">
        <v>20715</v>
      </c>
      <c r="J35" s="29"/>
      <c r="K35" s="30" t="s">
        <v>35</v>
      </c>
      <c r="L35" s="1"/>
    </row>
    <row r="36" spans="1:12" ht="15" customHeight="1" x14ac:dyDescent="0.25">
      <c r="A36" s="22" t="s">
        <v>35</v>
      </c>
      <c r="B36" s="22" t="s">
        <v>35</v>
      </c>
      <c r="C36" s="22" t="s">
        <v>35</v>
      </c>
      <c r="D36" s="23" t="s">
        <v>75</v>
      </c>
      <c r="E36" s="24">
        <v>367593220</v>
      </c>
      <c r="F36" s="24">
        <v>360489136</v>
      </c>
      <c r="G36" s="24">
        <v>248429947</v>
      </c>
      <c r="H36" s="24">
        <v>380458983</v>
      </c>
      <c r="I36" s="24">
        <v>444179220</v>
      </c>
      <c r="J36" s="24">
        <f>I36-H36</f>
        <v>63720237</v>
      </c>
      <c r="K36" s="25">
        <f>(J36/H36)</f>
        <v>0.16748254042407509</v>
      </c>
      <c r="L36" s="1"/>
    </row>
    <row r="37" spans="1:12" ht="15" customHeight="1" x14ac:dyDescent="0.25">
      <c r="A37" s="14" t="s">
        <v>76</v>
      </c>
      <c r="B37" s="14" t="s">
        <v>35</v>
      </c>
      <c r="C37" s="14" t="s">
        <v>35</v>
      </c>
      <c r="D37" s="15" t="s">
        <v>77</v>
      </c>
      <c r="E37" s="16">
        <v>15848897</v>
      </c>
      <c r="F37" s="16">
        <v>14998364</v>
      </c>
      <c r="G37" s="16">
        <v>10291459</v>
      </c>
      <c r="H37" s="16">
        <v>16403608</v>
      </c>
      <c r="I37" s="16">
        <v>16432969</v>
      </c>
      <c r="J37" s="16">
        <f>I37-H37</f>
        <v>29361</v>
      </c>
      <c r="K37" s="17">
        <f>(J37/H37)</f>
        <v>1.7899110976073069E-3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1198188</v>
      </c>
      <c r="F38" s="16">
        <v>1250181</v>
      </c>
      <c r="G38" s="16">
        <v>653241</v>
      </c>
      <c r="H38" s="16">
        <v>1240125</v>
      </c>
      <c r="I38" s="16">
        <v>1021371</v>
      </c>
      <c r="J38" s="16">
        <f>I38-H38</f>
        <v>-218754</v>
      </c>
      <c r="K38" s="17">
        <f>(J38/H38)</f>
        <v>-0.17639673420018143</v>
      </c>
      <c r="L38" s="1"/>
    </row>
    <row r="39" spans="1:12" ht="15" customHeight="1" x14ac:dyDescent="0.25">
      <c r="A39" s="14" t="s">
        <v>80</v>
      </c>
      <c r="B39" s="14" t="s">
        <v>35</v>
      </c>
      <c r="C39" s="14" t="s">
        <v>35</v>
      </c>
      <c r="D39" s="15" t="s">
        <v>81</v>
      </c>
      <c r="E39" s="16">
        <v>0</v>
      </c>
      <c r="F39" s="16">
        <v>177095</v>
      </c>
      <c r="G39" s="16">
        <v>101015</v>
      </c>
      <c r="H39" s="16">
        <v>0</v>
      </c>
      <c r="I39" s="16">
        <v>0</v>
      </c>
      <c r="J39" s="18"/>
      <c r="K39" s="17" t="s">
        <v>35</v>
      </c>
      <c r="L39" s="1"/>
    </row>
    <row r="40" spans="1:12" ht="15" customHeight="1" x14ac:dyDescent="0.25">
      <c r="A40" s="14"/>
      <c r="B40" s="59" t="s">
        <v>124</v>
      </c>
      <c r="C40" s="14"/>
      <c r="D40" s="15" t="s">
        <v>123</v>
      </c>
      <c r="E40" s="16">
        <v>0</v>
      </c>
      <c r="F40" s="16">
        <v>177095</v>
      </c>
      <c r="G40" s="16">
        <v>101015</v>
      </c>
      <c r="H40" s="16">
        <v>0</v>
      </c>
      <c r="I40" s="16">
        <v>0</v>
      </c>
      <c r="J40" s="18"/>
      <c r="K40" s="17" t="s">
        <v>35</v>
      </c>
      <c r="L40" s="1"/>
    </row>
    <row r="41" spans="1:12" ht="15" customHeight="1" x14ac:dyDescent="0.25">
      <c r="A41" s="14" t="s">
        <v>82</v>
      </c>
      <c r="B41" s="14" t="s">
        <v>35</v>
      </c>
      <c r="C41" s="14" t="s">
        <v>35</v>
      </c>
      <c r="D41" s="15" t="s">
        <v>83</v>
      </c>
      <c r="E41" s="16">
        <v>171284</v>
      </c>
      <c r="F41" s="16">
        <v>171284</v>
      </c>
      <c r="G41" s="16">
        <v>164465</v>
      </c>
      <c r="H41" s="16">
        <v>177279</v>
      </c>
      <c r="I41" s="16">
        <v>243484</v>
      </c>
      <c r="J41" s="16">
        <f>I41-H41</f>
        <v>66205</v>
      </c>
      <c r="K41" s="17">
        <f>(J41/H41)</f>
        <v>0.37345088814806038</v>
      </c>
      <c r="L41" s="1"/>
    </row>
    <row r="42" spans="1:12" ht="15" customHeight="1" x14ac:dyDescent="0.25">
      <c r="A42" s="14" t="s">
        <v>35</v>
      </c>
      <c r="B42" s="14" t="s">
        <v>56</v>
      </c>
      <c r="C42" s="14" t="s">
        <v>35</v>
      </c>
      <c r="D42" s="15" t="s">
        <v>84</v>
      </c>
      <c r="E42" s="16">
        <v>171284</v>
      </c>
      <c r="F42" s="16">
        <v>171284</v>
      </c>
      <c r="G42" s="16">
        <v>164465</v>
      </c>
      <c r="H42" s="16">
        <v>177279</v>
      </c>
      <c r="I42" s="16">
        <v>243484</v>
      </c>
      <c r="J42" s="16">
        <f>I42-H42</f>
        <v>66205</v>
      </c>
      <c r="K42" s="17">
        <f>(J42/H42)</f>
        <v>0.37345088814806038</v>
      </c>
      <c r="L42" s="1"/>
    </row>
    <row r="43" spans="1:12" ht="15" customHeight="1" x14ac:dyDescent="0.25">
      <c r="A43" s="14" t="s">
        <v>85</v>
      </c>
      <c r="B43" s="14" t="s">
        <v>35</v>
      </c>
      <c r="C43" s="14" t="s">
        <v>35</v>
      </c>
      <c r="D43" s="15" t="s">
        <v>86</v>
      </c>
      <c r="E43" s="16">
        <v>0</v>
      </c>
      <c r="F43" s="16">
        <v>0</v>
      </c>
      <c r="G43" s="16">
        <v>2301248</v>
      </c>
      <c r="H43" s="16">
        <v>0</v>
      </c>
      <c r="I43" s="16">
        <v>0</v>
      </c>
      <c r="J43" s="18"/>
      <c r="K43" s="17" t="s">
        <v>35</v>
      </c>
      <c r="L43" s="1"/>
    </row>
    <row r="44" spans="1:12" ht="29.25" customHeight="1" x14ac:dyDescent="0.25">
      <c r="A44" s="14"/>
      <c r="B44" s="59" t="s">
        <v>128</v>
      </c>
      <c r="C44" s="14"/>
      <c r="D44" s="15" t="s">
        <v>129</v>
      </c>
      <c r="E44" s="16"/>
      <c r="F44" s="16"/>
      <c r="G44" s="16">
        <v>2301248</v>
      </c>
      <c r="H44" s="16"/>
      <c r="I44" s="16"/>
      <c r="J44" s="18"/>
      <c r="K44" s="17"/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9301250</v>
      </c>
      <c r="F45" s="16">
        <v>9301250</v>
      </c>
      <c r="G45" s="16">
        <v>0</v>
      </c>
      <c r="H45" s="16">
        <v>9626794</v>
      </c>
      <c r="I45" s="16">
        <v>0</v>
      </c>
      <c r="J45" s="16">
        <f t="shared" ref="J45:J63" si="2">I45-H45</f>
        <v>-9626794</v>
      </c>
      <c r="K45" s="17">
        <f t="shared" ref="K45:K63" si="3">(J45/H45)</f>
        <v>-1</v>
      </c>
      <c r="L45" s="1"/>
    </row>
    <row r="46" spans="1:12" ht="15" customHeight="1" x14ac:dyDescent="0.25">
      <c r="A46" s="14"/>
      <c r="B46" s="31" t="s">
        <v>14</v>
      </c>
      <c r="C46" s="31"/>
      <c r="D46" s="32" t="s">
        <v>122</v>
      </c>
      <c r="E46" s="33">
        <v>9301250</v>
      </c>
      <c r="F46" s="33">
        <v>9301250</v>
      </c>
      <c r="G46" s="33">
        <v>0</v>
      </c>
      <c r="H46" s="33">
        <v>9626794</v>
      </c>
      <c r="I46" s="33">
        <v>0</v>
      </c>
      <c r="J46" s="33">
        <f t="shared" si="2"/>
        <v>-9626794</v>
      </c>
      <c r="K46" s="34">
        <f t="shared" si="3"/>
        <v>-1</v>
      </c>
      <c r="L46" s="1"/>
    </row>
    <row r="47" spans="1:12" ht="15" customHeight="1" x14ac:dyDescent="0.25">
      <c r="A47" s="14" t="s">
        <v>89</v>
      </c>
      <c r="B47" s="14" t="s">
        <v>35</v>
      </c>
      <c r="C47" s="14" t="s">
        <v>35</v>
      </c>
      <c r="D47" s="15" t="s">
        <v>90</v>
      </c>
      <c r="E47" s="16">
        <v>51373264</v>
      </c>
      <c r="F47" s="16">
        <v>52353893</v>
      </c>
      <c r="G47" s="16">
        <v>23824617</v>
      </c>
      <c r="H47" s="16">
        <v>53171328</v>
      </c>
      <c r="I47" s="16">
        <v>52751667</v>
      </c>
      <c r="J47" s="16">
        <f t="shared" si="2"/>
        <v>-419661</v>
      </c>
      <c r="K47" s="17">
        <f t="shared" si="3"/>
        <v>-7.89261836755328E-3</v>
      </c>
      <c r="L47" s="1"/>
    </row>
    <row r="48" spans="1:12" ht="15" customHeight="1" x14ac:dyDescent="0.25">
      <c r="A48" s="14" t="s">
        <v>35</v>
      </c>
      <c r="B48" s="14" t="s">
        <v>14</v>
      </c>
      <c r="C48" s="14" t="s">
        <v>35</v>
      </c>
      <c r="D48" s="15" t="s">
        <v>91</v>
      </c>
      <c r="E48" s="16">
        <v>43687</v>
      </c>
      <c r="F48" s="16">
        <v>43687</v>
      </c>
      <c r="G48" s="16">
        <v>0</v>
      </c>
      <c r="H48" s="16">
        <v>45216</v>
      </c>
      <c r="I48" s="16">
        <v>0</v>
      </c>
      <c r="J48" s="16">
        <f t="shared" si="2"/>
        <v>-45216</v>
      </c>
      <c r="K48" s="17">
        <f t="shared" si="3"/>
        <v>-1</v>
      </c>
      <c r="L48" s="1"/>
    </row>
    <row r="49" spans="1:12" ht="15" customHeight="1" x14ac:dyDescent="0.25">
      <c r="A49" s="14" t="s">
        <v>35</v>
      </c>
      <c r="B49" s="14" t="s">
        <v>39</v>
      </c>
      <c r="C49" s="14" t="s">
        <v>35</v>
      </c>
      <c r="D49" s="15" t="s">
        <v>92</v>
      </c>
      <c r="E49" s="16">
        <v>49389826</v>
      </c>
      <c r="F49" s="16">
        <v>50370455</v>
      </c>
      <c r="G49" s="16">
        <v>23819617</v>
      </c>
      <c r="H49" s="16">
        <v>51118470</v>
      </c>
      <c r="I49" s="16">
        <v>52751667</v>
      </c>
      <c r="J49" s="16">
        <f t="shared" si="2"/>
        <v>1633197</v>
      </c>
      <c r="K49" s="17">
        <f t="shared" si="3"/>
        <v>3.1949254349748733E-2</v>
      </c>
      <c r="L49" s="1"/>
    </row>
    <row r="50" spans="1:12" ht="15" customHeight="1" x14ac:dyDescent="0.25">
      <c r="A50" s="14" t="s">
        <v>35</v>
      </c>
      <c r="B50" s="14" t="s">
        <v>46</v>
      </c>
      <c r="C50" s="14" t="s">
        <v>35</v>
      </c>
      <c r="D50" s="15" t="s">
        <v>93</v>
      </c>
      <c r="E50" s="16">
        <v>1939751</v>
      </c>
      <c r="F50" s="16">
        <v>1939751</v>
      </c>
      <c r="G50" s="16">
        <v>5000</v>
      </c>
      <c r="H50" s="16">
        <v>2007642</v>
      </c>
      <c r="I50" s="16">
        <v>0</v>
      </c>
      <c r="J50" s="16">
        <f t="shared" si="2"/>
        <v>-2007642</v>
      </c>
      <c r="K50" s="17">
        <f t="shared" si="3"/>
        <v>-1</v>
      </c>
      <c r="L50" s="1"/>
    </row>
    <row r="51" spans="1:12" ht="15" customHeight="1" x14ac:dyDescent="0.25">
      <c r="A51" s="14" t="s">
        <v>94</v>
      </c>
      <c r="B51" s="14" t="s">
        <v>35</v>
      </c>
      <c r="C51" s="14" t="s">
        <v>35</v>
      </c>
      <c r="D51" s="15" t="s">
        <v>95</v>
      </c>
      <c r="E51" s="16">
        <v>69864623</v>
      </c>
      <c r="F51" s="16">
        <v>52264623</v>
      </c>
      <c r="G51" s="16">
        <v>14317926</v>
      </c>
      <c r="H51" s="16">
        <v>72309885</v>
      </c>
      <c r="I51" s="16">
        <v>80407839</v>
      </c>
      <c r="J51" s="16">
        <f t="shared" si="2"/>
        <v>8097954</v>
      </c>
      <c r="K51" s="17">
        <f t="shared" si="3"/>
        <v>0.11198958482647289</v>
      </c>
      <c r="L51" s="1"/>
    </row>
    <row r="52" spans="1:12" ht="15" customHeight="1" x14ac:dyDescent="0.25">
      <c r="A52" s="14" t="s">
        <v>35</v>
      </c>
      <c r="B52" s="14" t="s">
        <v>39</v>
      </c>
      <c r="C52" s="14" t="s">
        <v>35</v>
      </c>
      <c r="D52" s="15" t="s">
        <v>63</v>
      </c>
      <c r="E52" s="16">
        <v>69864623</v>
      </c>
      <c r="F52" s="16">
        <v>52264623</v>
      </c>
      <c r="G52" s="16">
        <v>14317926</v>
      </c>
      <c r="H52" s="16">
        <v>72309885</v>
      </c>
      <c r="I52" s="16">
        <v>80407839</v>
      </c>
      <c r="J52" s="16">
        <f t="shared" si="2"/>
        <v>8097954</v>
      </c>
      <c r="K52" s="17">
        <f t="shared" si="3"/>
        <v>0.11198958482647289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69</v>
      </c>
      <c r="D53" s="15" t="s">
        <v>96</v>
      </c>
      <c r="E53" s="16">
        <v>69864623</v>
      </c>
      <c r="F53" s="16">
        <v>52264623</v>
      </c>
      <c r="G53" s="16">
        <v>14317926</v>
      </c>
      <c r="H53" s="16">
        <v>72309885</v>
      </c>
      <c r="I53" s="16">
        <v>80407839</v>
      </c>
      <c r="J53" s="16">
        <f t="shared" si="2"/>
        <v>8097954</v>
      </c>
      <c r="K53" s="17">
        <f t="shared" si="3"/>
        <v>0.11198958482647289</v>
      </c>
      <c r="L53" s="1"/>
    </row>
    <row r="54" spans="1:12" ht="15" customHeight="1" x14ac:dyDescent="0.25">
      <c r="A54" s="14" t="s">
        <v>97</v>
      </c>
      <c r="B54" s="14" t="s">
        <v>35</v>
      </c>
      <c r="C54" s="14" t="s">
        <v>35</v>
      </c>
      <c r="D54" s="15" t="s">
        <v>98</v>
      </c>
      <c r="E54" s="16">
        <v>219835704</v>
      </c>
      <c r="F54" s="16">
        <v>229939914</v>
      </c>
      <c r="G54" s="16">
        <v>196743444</v>
      </c>
      <c r="H54" s="16">
        <v>227529954</v>
      </c>
      <c r="I54" s="16">
        <v>293321880</v>
      </c>
      <c r="J54" s="16">
        <f t="shared" si="2"/>
        <v>65791926</v>
      </c>
      <c r="K54" s="17">
        <f t="shared" si="3"/>
        <v>0.28915720696713187</v>
      </c>
      <c r="L54" s="1"/>
    </row>
    <row r="55" spans="1:12" ht="15" customHeight="1" x14ac:dyDescent="0.25">
      <c r="A55" s="14" t="s">
        <v>35</v>
      </c>
      <c r="B55" s="14" t="s">
        <v>14</v>
      </c>
      <c r="C55" s="14" t="s">
        <v>35</v>
      </c>
      <c r="D55" s="15" t="s">
        <v>99</v>
      </c>
      <c r="E55" s="16">
        <v>219835704</v>
      </c>
      <c r="F55" s="16">
        <v>229835704</v>
      </c>
      <c r="G55" s="16">
        <v>196703444</v>
      </c>
      <c r="H55" s="16">
        <v>227529954</v>
      </c>
      <c r="I55" s="16">
        <v>293321880</v>
      </c>
      <c r="J55" s="16">
        <f t="shared" si="2"/>
        <v>65791926</v>
      </c>
      <c r="K55" s="17">
        <f t="shared" si="3"/>
        <v>0.28915720696713187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100</v>
      </c>
      <c r="D56" s="15" t="s">
        <v>101</v>
      </c>
      <c r="E56" s="16">
        <v>230020</v>
      </c>
      <c r="F56" s="16">
        <v>230020</v>
      </c>
      <c r="G56" s="16">
        <v>391022</v>
      </c>
      <c r="H56" s="16">
        <v>238071</v>
      </c>
      <c r="I56" s="16">
        <v>7500</v>
      </c>
      <c r="J56" s="16">
        <f t="shared" si="2"/>
        <v>-230571</v>
      </c>
      <c r="K56" s="17">
        <f t="shared" si="3"/>
        <v>-0.96849679297352476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102</v>
      </c>
      <c r="D57" s="15" t="s">
        <v>103</v>
      </c>
      <c r="E57" s="16">
        <v>42305235</v>
      </c>
      <c r="F57" s="16">
        <v>42305235</v>
      </c>
      <c r="G57" s="16">
        <v>24346927</v>
      </c>
      <c r="H57" s="16">
        <v>43785918</v>
      </c>
      <c r="I57" s="16">
        <v>39577580</v>
      </c>
      <c r="J57" s="16">
        <f t="shared" si="2"/>
        <v>-4208338</v>
      </c>
      <c r="K57" s="17">
        <f t="shared" si="3"/>
        <v>-9.6111676818103939E-2</v>
      </c>
      <c r="L57" s="1"/>
    </row>
    <row r="58" spans="1:12" ht="15" customHeight="1" x14ac:dyDescent="0.25">
      <c r="A58" s="14" t="s">
        <v>35</v>
      </c>
      <c r="B58" s="14" t="s">
        <v>35</v>
      </c>
      <c r="C58" s="14" t="s">
        <v>104</v>
      </c>
      <c r="D58" s="15" t="s">
        <v>105</v>
      </c>
      <c r="E58" s="16">
        <v>78995</v>
      </c>
      <c r="F58" s="16">
        <v>78995</v>
      </c>
      <c r="G58" s="16">
        <v>10208</v>
      </c>
      <c r="H58" s="16">
        <v>81760</v>
      </c>
      <c r="I58" s="16">
        <v>56779</v>
      </c>
      <c r="J58" s="16">
        <f t="shared" si="2"/>
        <v>-24981</v>
      </c>
      <c r="K58" s="17">
        <f t="shared" si="3"/>
        <v>-0.30554060665362037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106</v>
      </c>
      <c r="D59" s="15" t="s">
        <v>107</v>
      </c>
      <c r="E59" s="16">
        <v>11826680</v>
      </c>
      <c r="F59" s="16">
        <v>21826680</v>
      </c>
      <c r="G59" s="16">
        <v>25738658</v>
      </c>
      <c r="H59" s="16">
        <v>12240614</v>
      </c>
      <c r="I59" s="16">
        <v>40353000</v>
      </c>
      <c r="J59" s="16">
        <f t="shared" si="2"/>
        <v>28112386</v>
      </c>
      <c r="K59" s="17">
        <f t="shared" si="3"/>
        <v>2.2966483544044443</v>
      </c>
      <c r="L59" s="1"/>
    </row>
    <row r="60" spans="1:12" ht="15" customHeight="1" x14ac:dyDescent="0.25">
      <c r="A60" s="14" t="s">
        <v>35</v>
      </c>
      <c r="B60" s="14" t="s">
        <v>35</v>
      </c>
      <c r="C60" s="14" t="s">
        <v>108</v>
      </c>
      <c r="D60" s="15" t="s">
        <v>109</v>
      </c>
      <c r="E60" s="16">
        <v>70008520</v>
      </c>
      <c r="F60" s="16">
        <v>70008520</v>
      </c>
      <c r="G60" s="16">
        <v>71702260</v>
      </c>
      <c r="H60" s="16">
        <v>72458818</v>
      </c>
      <c r="I60" s="16">
        <v>104864097</v>
      </c>
      <c r="J60" s="16">
        <f t="shared" si="2"/>
        <v>32405279</v>
      </c>
      <c r="K60" s="17">
        <f t="shared" si="3"/>
        <v>0.44722340074606243</v>
      </c>
      <c r="L60" s="1"/>
    </row>
    <row r="61" spans="1:12" ht="15" customHeight="1" x14ac:dyDescent="0.25">
      <c r="A61" s="14" t="s">
        <v>35</v>
      </c>
      <c r="B61" s="14" t="s">
        <v>35</v>
      </c>
      <c r="C61" s="14" t="s">
        <v>110</v>
      </c>
      <c r="D61" s="15" t="s">
        <v>111</v>
      </c>
      <c r="E61" s="16">
        <v>31899352</v>
      </c>
      <c r="F61" s="16">
        <v>31899352</v>
      </c>
      <c r="G61" s="16">
        <v>35082107</v>
      </c>
      <c r="H61" s="16">
        <v>33015829</v>
      </c>
      <c r="I61" s="16">
        <v>42366038</v>
      </c>
      <c r="J61" s="16">
        <f t="shared" si="2"/>
        <v>9350209</v>
      </c>
      <c r="K61" s="17">
        <f t="shared" si="3"/>
        <v>0.28320382323278936</v>
      </c>
      <c r="L61" s="1"/>
    </row>
    <row r="62" spans="1:12" ht="15" customHeight="1" x14ac:dyDescent="0.25">
      <c r="A62" s="14" t="s">
        <v>35</v>
      </c>
      <c r="B62" s="14" t="s">
        <v>35</v>
      </c>
      <c r="C62" s="14" t="s">
        <v>112</v>
      </c>
      <c r="D62" s="15" t="s">
        <v>113</v>
      </c>
      <c r="E62" s="16">
        <v>8850574</v>
      </c>
      <c r="F62" s="16">
        <v>8850574</v>
      </c>
      <c r="G62" s="16">
        <v>6302772</v>
      </c>
      <c r="H62" s="16">
        <v>9160344</v>
      </c>
      <c r="I62" s="16">
        <v>20474747</v>
      </c>
      <c r="J62" s="16">
        <f t="shared" si="2"/>
        <v>11314403</v>
      </c>
      <c r="K62" s="17">
        <f t="shared" si="3"/>
        <v>1.2351504484984406</v>
      </c>
      <c r="L62" s="1"/>
    </row>
    <row r="63" spans="1:12" ht="15" customHeight="1" x14ac:dyDescent="0.25">
      <c r="A63" s="14" t="s">
        <v>35</v>
      </c>
      <c r="B63" s="14" t="s">
        <v>35</v>
      </c>
      <c r="C63" s="14" t="s">
        <v>114</v>
      </c>
      <c r="D63" s="15" t="s">
        <v>115</v>
      </c>
      <c r="E63" s="16">
        <v>54636328</v>
      </c>
      <c r="F63" s="16">
        <v>54636328</v>
      </c>
      <c r="G63" s="16">
        <v>33129490</v>
      </c>
      <c r="H63" s="16">
        <v>56548600</v>
      </c>
      <c r="I63" s="16">
        <v>45622139</v>
      </c>
      <c r="J63" s="16">
        <f t="shared" si="2"/>
        <v>-10926461</v>
      </c>
      <c r="K63" s="17">
        <f t="shared" si="3"/>
        <v>-0.1932224847299491</v>
      </c>
      <c r="L63" s="1"/>
    </row>
    <row r="64" spans="1:12" ht="15" customHeight="1" x14ac:dyDescent="0.25">
      <c r="A64" s="14" t="s">
        <v>35</v>
      </c>
      <c r="B64" s="14" t="s">
        <v>46</v>
      </c>
      <c r="C64" s="14" t="s">
        <v>35</v>
      </c>
      <c r="D64" s="15" t="s">
        <v>116</v>
      </c>
      <c r="E64" s="16">
        <v>0</v>
      </c>
      <c r="F64" s="16">
        <v>104210</v>
      </c>
      <c r="G64" s="16">
        <v>40000</v>
      </c>
      <c r="H64" s="16">
        <v>0</v>
      </c>
      <c r="I64" s="16">
        <v>0</v>
      </c>
      <c r="J64" s="18"/>
      <c r="K64" s="17" t="s">
        <v>35</v>
      </c>
      <c r="L64" s="1"/>
    </row>
    <row r="65" spans="1:12" ht="15" customHeight="1" x14ac:dyDescent="0.25">
      <c r="A65" s="14"/>
      <c r="B65" s="14"/>
      <c r="C65" s="59" t="s">
        <v>127</v>
      </c>
      <c r="D65" s="15" t="s">
        <v>125</v>
      </c>
      <c r="E65" s="16">
        <v>0</v>
      </c>
      <c r="F65" s="16">
        <v>40000</v>
      </c>
      <c r="G65" s="16">
        <v>40000</v>
      </c>
      <c r="H65" s="16">
        <v>0</v>
      </c>
      <c r="I65" s="16">
        <v>0</v>
      </c>
      <c r="J65" s="18"/>
      <c r="K65" s="17"/>
      <c r="L65" s="1"/>
    </row>
    <row r="66" spans="1:12" ht="15" customHeight="1" x14ac:dyDescent="0.25">
      <c r="A66" s="14"/>
      <c r="B66" s="14"/>
      <c r="C66" s="14">
        <v>106</v>
      </c>
      <c r="D66" s="15" t="s">
        <v>126</v>
      </c>
      <c r="E66" s="16">
        <v>0</v>
      </c>
      <c r="F66" s="16">
        <v>64210</v>
      </c>
      <c r="G66" s="16">
        <v>0</v>
      </c>
      <c r="H66" s="16">
        <v>0</v>
      </c>
      <c r="I66" s="16">
        <v>0</v>
      </c>
      <c r="J66" s="18"/>
      <c r="K66" s="17"/>
      <c r="L66" s="1"/>
    </row>
    <row r="67" spans="1:12" ht="15" customHeight="1" x14ac:dyDescent="0.25">
      <c r="A67" s="14" t="s">
        <v>117</v>
      </c>
      <c r="B67" s="14" t="s">
        <v>35</v>
      </c>
      <c r="C67" s="14" t="s">
        <v>35</v>
      </c>
      <c r="D67" s="15" t="s">
        <v>118</v>
      </c>
      <c r="E67" s="16">
        <v>10</v>
      </c>
      <c r="F67" s="16">
        <v>32532</v>
      </c>
      <c r="G67" s="16">
        <v>32532</v>
      </c>
      <c r="H67" s="16">
        <v>10</v>
      </c>
      <c r="I67" s="16">
        <v>10</v>
      </c>
      <c r="J67" s="18"/>
      <c r="K67" s="17" t="s">
        <v>35</v>
      </c>
      <c r="L67" s="1"/>
    </row>
    <row r="68" spans="1:12" ht="15" customHeight="1" x14ac:dyDescent="0.25">
      <c r="A68" s="14" t="s">
        <v>35</v>
      </c>
      <c r="B68" s="14" t="s">
        <v>48</v>
      </c>
      <c r="C68" s="14" t="s">
        <v>35</v>
      </c>
      <c r="D68" s="15" t="s">
        <v>119</v>
      </c>
      <c r="E68" s="16">
        <v>10</v>
      </c>
      <c r="F68" s="16">
        <v>32532</v>
      </c>
      <c r="G68" s="16">
        <v>32532</v>
      </c>
      <c r="H68" s="16">
        <v>10</v>
      </c>
      <c r="I68" s="16">
        <v>10</v>
      </c>
      <c r="J68" s="18"/>
      <c r="K68" s="17" t="s">
        <v>35</v>
      </c>
      <c r="L68" s="1"/>
    </row>
    <row r="69" spans="1:12" ht="1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"/>
    </row>
    <row r="70" spans="1:12" ht="1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"/>
    </row>
    <row r="71" spans="1:12" ht="1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" customHeight="1" x14ac:dyDescent="0.25">
      <c r="A72" s="45" t="s">
        <v>120</v>
      </c>
      <c r="B72" s="46"/>
      <c r="C72" s="46"/>
      <c r="D72" s="46"/>
      <c r="E72" s="20">
        <v>297557303</v>
      </c>
      <c r="F72" s="20">
        <v>308020697</v>
      </c>
      <c r="G72" s="20">
        <v>233915024</v>
      </c>
      <c r="H72" s="20">
        <v>307971809</v>
      </c>
      <c r="I72" s="20">
        <v>363527887</v>
      </c>
      <c r="J72" s="20">
        <v>55556078</v>
      </c>
      <c r="K72" s="21">
        <v>0.18039338788960388</v>
      </c>
      <c r="L72" s="1"/>
    </row>
    <row r="73" spans="1:12" ht="15" customHeight="1" x14ac:dyDescent="0.25">
      <c r="A73" s="47" t="s">
        <v>121</v>
      </c>
      <c r="B73" s="48"/>
      <c r="C73" s="48"/>
      <c r="D73" s="48"/>
      <c r="E73" s="48"/>
      <c r="F73" s="48"/>
      <c r="G73" s="48"/>
      <c r="H73" s="48"/>
      <c r="I73" s="48"/>
      <c r="J73" s="1"/>
      <c r="K73" s="1"/>
      <c r="L73" s="1"/>
    </row>
    <row r="74" spans="1:12" ht="5.0999999999999996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7">
    <mergeCell ref="J10:J11"/>
    <mergeCell ref="K10:K11"/>
    <mergeCell ref="A72:D72"/>
    <mergeCell ref="A73:I7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23622047244094491" right="0.23622047244094491" top="0.74803149606299213" bottom="0.74803149606299213" header="0.31496062992125984" footer="0.31496062992125984"/>
  <pageSetup paperSize="119" scale="91" fitToHeight="0" orientation="landscape" r:id="rId1"/>
  <rowBreaks count="1" manualBreakCount="1">
    <brk id="32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2023-09-29T00:33:45Z</dcterms:modified>
</cp:coreProperties>
</file>