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89347E5-3DC1-44D8-A973-4F7E41DD05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analitico'!$A$1:$K$71</definedName>
    <definedName name="JR_PAGE_ANCHOR_0_1">'cuadro Comparativo analitico'!$A$1</definedName>
    <definedName name="_xlnm.Print_Titles" localSheetId="0">'cuadro Comparativo analitico'!$1:$8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6" i="1"/>
  <c r="J35" i="1"/>
  <c r="K35" i="1" s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J26" i="1"/>
  <c r="K26" i="1" s="1"/>
  <c r="J24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<sst xmlns="http://schemas.openxmlformats.org/spreadsheetml/2006/main" count="271" uniqueCount="125">
  <si>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</si>
  <si>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</si>
  <si>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</si>
  <si>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</si>
  <si>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</si>
  <si>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</si>
  <si>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</si>
  <si>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</si>
  <si>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</si>
  <si>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DEL LIBERTADOR GENERAL BERNARDO O'HIGGINS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</si>
  <si>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</si>
  <si>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</si>
  <si>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</si>
  <si>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</si>
  <si>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</si>
  <si>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</si>
  <si>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</si>
  <si>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</si>
  <si>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</si>
  <si>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</si>
  <si>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</si>
  <si>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</si>
  <si>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</si>
  <si>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</si>
  <si>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</si>
  <si>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</si>
  <si>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</si>
  <si>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</si>
  <si>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</si>
  <si>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</si>
  <si>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</si>
  <si>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</si>
  <si>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</si>
  <si>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</si>
  <si>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</si>
  <si>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</si>
  <si>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</si>
  <si>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</si>
  <si>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</si>
  <si>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</si>
  <si>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</si>
  <si>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</si>
  <si>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</si>
  <si>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</si>
  <si>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</si>
  <si>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</si>
  <si>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</si>
  <si>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</si>
  <si>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</si>
  <si>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</si>
  <si>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</si>
  <si>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</si>
  <si>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</si>
  <si>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</si>
  <si>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</si>
  <si>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</si>
  <si>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</si>
  <si>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</si>
  <si>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</si>
  <si>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</si>
  <si>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</si>
  <si>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</si>
  <si>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</si>
  <si>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</si>
  <si>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</si>
  <si>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</si>
  <si>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</si>
  <si>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</si>
  <si>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</si>
  <si>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</si>
  <si>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</si>
  <si>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</si>
  <si>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</si>
  <si>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</si>
  <si>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</si>
  <si>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</si>
  <si>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</si>
  <si>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</si>
  <si>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</si>
  <si>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</si>
  <si>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</si>
  <si>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</si>
  <si>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</si>
  <si>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</si>
  <si>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</si>
  <si>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</si>
  <si>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</si>
  <si>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</si>
  <si>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</si>
  <si>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</si>
  <si>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</si>
  <si>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</si>
  <si>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</si>
  <si>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</si>
  <si>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</si>
  <si>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</si>
  <si>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</si>
  <si>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</si>
  <si>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</si>
  <si>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Subsidios Fondo Solidario de Vivienda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</si>
  <si>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</si>
  <si>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</si>
  <si>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</si>
  <si>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</si>
  <si>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</si>
  <si>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</si>
  <si>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</si>
  <si>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</si>
  <si>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</si>
  <si>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</si>
  <si>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</si>
  <si>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</si>
  <si>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</si>
  <si>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 (DS 19/2016)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</si>
  <si>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</si>
  <si>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</si>
  <si>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</si>
  <si>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</si>
  <si>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</si>
  <si>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</si>
  <si>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Prestaciones Sociales del Empleador</t>
  </si>
  <si>
    <t>03</t>
  </si>
  <si>
    <t>Municipalidades para pequeñas localidades</t>
  </si>
  <si>
    <t>Municipalidades para el Programa Recuperación de Barrios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</si>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</sst>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1"/>
  <sheetViews>
    <sheetView tabSelected="1" view="pageBreakPreview" topLeftCell="A13" zoomScaleNormal="100" zoomScaleSheetLayoutView="100" workbookViewId="0">
      <selection activeCell="G22" sqref="G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199269657</v>
      </c>
      <c r="F12" s="12">
        <v>194479385</v>
      </c>
      <c r="G12" s="12">
        <v>90281916</v>
      </c>
      <c r="H12" s="12">
        <v>206244095</v>
      </c>
      <c r="I12" s="12">
        <v>253086131</v>
      </c>
      <c r="J12" s="12">
        <f>I12-H12</f>
        <v>46842036</v>
      </c>
      <c r="K12" s="13">
        <f>(J12/H12)</f>
        <v>0.22711940431555144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961</v>
      </c>
      <c r="F16" s="16">
        <v>961</v>
      </c>
      <c r="G16" s="16">
        <v>272</v>
      </c>
      <c r="H16" s="16">
        <v>994</v>
      </c>
      <c r="I16" s="16">
        <v>994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951</v>
      </c>
      <c r="F17" s="16">
        <v>951</v>
      </c>
      <c r="G17" s="16">
        <v>272</v>
      </c>
      <c r="H17" s="16">
        <v>984</v>
      </c>
      <c r="I17" s="16">
        <v>984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0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123003</v>
      </c>
      <c r="F22" s="16">
        <v>147598</v>
      </c>
      <c r="G22" s="16">
        <v>683771</v>
      </c>
      <c r="H22" s="16">
        <v>127308</v>
      </c>
      <c r="I22" s="16">
        <v>142593</v>
      </c>
      <c r="J22" s="16">
        <f>I22-H22</f>
        <v>15285</v>
      </c>
      <c r="K22" s="17">
        <f>(J22/H22)</f>
        <v>0.12006315392591196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122993</v>
      </c>
      <c r="F23" s="16">
        <v>122993</v>
      </c>
      <c r="G23" s="16">
        <v>224836</v>
      </c>
      <c r="H23" s="16">
        <v>127298</v>
      </c>
      <c r="I23" s="16">
        <v>142573</v>
      </c>
      <c r="J23" s="16">
        <f>I23-H23</f>
        <v>15275</v>
      </c>
      <c r="K23" s="17">
        <f>(J23/H23)</f>
        <v>0.11999402975694827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>I24-H24</f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24605</v>
      </c>
      <c r="G25" s="16">
        <v>458935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155525504</v>
      </c>
      <c r="F26" s="16">
        <v>149700987</v>
      </c>
      <c r="G26" s="16">
        <v>76954784</v>
      </c>
      <c r="H26" s="16">
        <v>160969622</v>
      </c>
      <c r="I26" s="16">
        <v>218099990</v>
      </c>
      <c r="J26" s="16">
        <f>I26-H26</f>
        <v>57130368</v>
      </c>
      <c r="K26" s="17">
        <f>(J26/H26)</f>
        <v>0.3549139725258223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155525504</v>
      </c>
      <c r="F27" s="16">
        <v>149700987</v>
      </c>
      <c r="G27" s="16">
        <v>76954784</v>
      </c>
      <c r="H27" s="16">
        <v>160969622</v>
      </c>
      <c r="I27" s="16">
        <v>218099990</v>
      </c>
      <c r="J27" s="16">
        <f>I27-H27</f>
        <v>57130368</v>
      </c>
      <c r="K27" s="17">
        <f>(J27/H27)</f>
        <v>0.3549139725258223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43516074</v>
      </c>
      <c r="F28" s="16">
        <v>44269198</v>
      </c>
      <c r="G28" s="16">
        <v>12465872</v>
      </c>
      <c r="H28" s="16">
        <v>45039137</v>
      </c>
      <c r="I28" s="16">
        <v>34738668</v>
      </c>
      <c r="J28" s="16">
        <f>I28-H28</f>
        <v>-10300469</v>
      </c>
      <c r="K28" s="17">
        <f>(J28/H28)</f>
        <v>-0.22870040782530979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43516074</v>
      </c>
      <c r="F29" s="16">
        <v>43516074</v>
      </c>
      <c r="G29" s="16">
        <v>11849836</v>
      </c>
      <c r="H29" s="16">
        <v>45039137</v>
      </c>
      <c r="I29" s="16">
        <v>34738668</v>
      </c>
      <c r="J29" s="16">
        <f>I29-H29</f>
        <v>-10300469</v>
      </c>
      <c r="K29" s="17">
        <f>(J29/H29)</f>
        <v>-0.22870040782530979</v>
      </c>
      <c r="L29" s="1"/>
    </row>
    <row r="30" spans="1:12" ht="15" customHeight="1" x14ac:dyDescent="0.25">
      <c r="A30" s="14" t="s">
        <v>35</v>
      </c>
      <c r="B30" s="14" t="s">
        <v>43</v>
      </c>
      <c r="C30" s="14" t="s">
        <v>35</v>
      </c>
      <c r="D30" s="15" t="s">
        <v>64</v>
      </c>
      <c r="E30" s="16">
        <v>0</v>
      </c>
      <c r="F30" s="16">
        <v>377379</v>
      </c>
      <c r="G30" s="16">
        <v>240291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35</v>
      </c>
      <c r="B31" s="14" t="s">
        <v>65</v>
      </c>
      <c r="C31" s="14" t="s">
        <v>35</v>
      </c>
      <c r="D31" s="15" t="s">
        <v>66</v>
      </c>
      <c r="E31" s="16">
        <v>0</v>
      </c>
      <c r="F31" s="16">
        <v>375745</v>
      </c>
      <c r="G31" s="16">
        <v>375745</v>
      </c>
      <c r="H31" s="16">
        <v>0</v>
      </c>
      <c r="I31" s="16">
        <v>0</v>
      </c>
      <c r="J31" s="18"/>
      <c r="K31" s="17" t="s">
        <v>35</v>
      </c>
      <c r="L31" s="1"/>
    </row>
    <row r="32" spans="1:12" ht="15" customHeight="1" x14ac:dyDescent="0.25">
      <c r="A32" s="14" t="s">
        <v>67</v>
      </c>
      <c r="B32" s="14" t="s">
        <v>35</v>
      </c>
      <c r="C32" s="14" t="s">
        <v>35</v>
      </c>
      <c r="D32" s="15" t="s">
        <v>68</v>
      </c>
      <c r="E32" s="16">
        <v>83380</v>
      </c>
      <c r="F32" s="16">
        <v>83380</v>
      </c>
      <c r="G32" s="16">
        <v>177217</v>
      </c>
      <c r="H32" s="16">
        <v>86299</v>
      </c>
      <c r="I32" s="16">
        <v>83141</v>
      </c>
      <c r="J32" s="16">
        <f>I32-H32</f>
        <v>-3158</v>
      </c>
      <c r="K32" s="17">
        <f>(J32/H32)</f>
        <v>-3.6593703287407735E-2</v>
      </c>
      <c r="L32" s="1"/>
    </row>
    <row r="33" spans="1:12" ht="15" customHeight="1" x14ac:dyDescent="0.25">
      <c r="A33" s="14" t="s">
        <v>35</v>
      </c>
      <c r="B33" s="14" t="s">
        <v>46</v>
      </c>
      <c r="C33" s="14" t="s">
        <v>35</v>
      </c>
      <c r="D33" s="15" t="s">
        <v>69</v>
      </c>
      <c r="E33" s="16">
        <v>83380</v>
      </c>
      <c r="F33" s="16">
        <v>83380</v>
      </c>
      <c r="G33" s="16">
        <v>177217</v>
      </c>
      <c r="H33" s="16">
        <v>86299</v>
      </c>
      <c r="I33" s="16">
        <v>83141</v>
      </c>
      <c r="J33" s="16">
        <f>I33-H33</f>
        <v>-3158</v>
      </c>
      <c r="K33" s="17">
        <f>(J33/H33)</f>
        <v>-3.6593703287407735E-2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70</v>
      </c>
      <c r="D34" s="15" t="s">
        <v>71</v>
      </c>
      <c r="E34" s="16">
        <v>65473</v>
      </c>
      <c r="F34" s="16">
        <v>65473</v>
      </c>
      <c r="G34" s="16">
        <v>177217</v>
      </c>
      <c r="H34" s="16">
        <v>67765</v>
      </c>
      <c r="I34" s="16">
        <v>39842</v>
      </c>
      <c r="J34" s="16">
        <f>I34-H34</f>
        <v>-27923</v>
      </c>
      <c r="K34" s="17">
        <f>(J34/H34)</f>
        <v>-0.41205637128311073</v>
      </c>
      <c r="L34" s="1"/>
    </row>
    <row r="35" spans="1:12" ht="27" customHeight="1" x14ac:dyDescent="0.25">
      <c r="A35" s="14" t="s">
        <v>35</v>
      </c>
      <c r="B35" s="14" t="s">
        <v>35</v>
      </c>
      <c r="C35" s="14" t="s">
        <v>72</v>
      </c>
      <c r="D35" s="15" t="s">
        <v>73</v>
      </c>
      <c r="E35" s="16">
        <v>17907</v>
      </c>
      <c r="F35" s="16">
        <v>17907</v>
      </c>
      <c r="G35" s="16">
        <v>0</v>
      </c>
      <c r="H35" s="16">
        <v>18534</v>
      </c>
      <c r="I35" s="16">
        <v>0</v>
      </c>
      <c r="J35" s="16">
        <f>I35-H35</f>
        <v>-18534</v>
      </c>
      <c r="K35" s="17">
        <f>(J35/H35)</f>
        <v>-1</v>
      </c>
      <c r="L35" s="1"/>
    </row>
    <row r="36" spans="1:12" ht="27" customHeight="1" x14ac:dyDescent="0.25">
      <c r="A36" s="14" t="s">
        <v>35</v>
      </c>
      <c r="B36" s="14" t="s">
        <v>35</v>
      </c>
      <c r="C36" s="14" t="s">
        <v>74</v>
      </c>
      <c r="D36" s="15" t="s">
        <v>75</v>
      </c>
      <c r="E36" s="16">
        <v>0</v>
      </c>
      <c r="F36" s="16">
        <v>0</v>
      </c>
      <c r="G36" s="16">
        <v>0</v>
      </c>
      <c r="H36" s="16">
        <v>0</v>
      </c>
      <c r="I36" s="16">
        <v>43299</v>
      </c>
      <c r="J36" s="16">
        <f>I36-H36</f>
        <v>43299</v>
      </c>
      <c r="K36" s="17" t="s">
        <v>35</v>
      </c>
      <c r="L36" s="1"/>
    </row>
    <row r="37" spans="1:12" ht="15" customHeight="1" x14ac:dyDescent="0.25">
      <c r="A37" s="26" t="s">
        <v>76</v>
      </c>
      <c r="B37" s="26" t="s">
        <v>35</v>
      </c>
      <c r="C37" s="26" t="s">
        <v>35</v>
      </c>
      <c r="D37" s="27" t="s">
        <v>77</v>
      </c>
      <c r="E37" s="28">
        <v>20715</v>
      </c>
      <c r="F37" s="28">
        <v>277231</v>
      </c>
      <c r="G37" s="28">
        <v>0</v>
      </c>
      <c r="H37" s="28">
        <v>20715</v>
      </c>
      <c r="I37" s="28">
        <v>20715</v>
      </c>
      <c r="J37" s="29"/>
      <c r="K37" s="30" t="s">
        <v>35</v>
      </c>
      <c r="L37" s="1"/>
    </row>
    <row r="38" spans="1:12" ht="15" customHeight="1" x14ac:dyDescent="0.25">
      <c r="A38" s="22" t="s">
        <v>35</v>
      </c>
      <c r="B38" s="22" t="s">
        <v>35</v>
      </c>
      <c r="C38" s="22" t="s">
        <v>35</v>
      </c>
      <c r="D38" s="23" t="s">
        <v>78</v>
      </c>
      <c r="E38" s="24">
        <v>199269657</v>
      </c>
      <c r="F38" s="24">
        <v>194479385</v>
      </c>
      <c r="G38" s="24">
        <v>89551361</v>
      </c>
      <c r="H38" s="24">
        <v>206244095</v>
      </c>
      <c r="I38" s="24">
        <v>253086131</v>
      </c>
      <c r="J38" s="24">
        <f>I38-H38</f>
        <v>46842036</v>
      </c>
      <c r="K38" s="25">
        <f>(J38/H38)</f>
        <v>0.22711940431555144</v>
      </c>
      <c r="L38" s="1"/>
    </row>
    <row r="39" spans="1:12" ht="15" customHeight="1" x14ac:dyDescent="0.25">
      <c r="A39" s="14" t="s">
        <v>79</v>
      </c>
      <c r="B39" s="14" t="s">
        <v>35</v>
      </c>
      <c r="C39" s="14" t="s">
        <v>35</v>
      </c>
      <c r="D39" s="15" t="s">
        <v>80</v>
      </c>
      <c r="E39" s="16">
        <v>5983838</v>
      </c>
      <c r="F39" s="16">
        <v>5660635</v>
      </c>
      <c r="G39" s="16">
        <v>3617577</v>
      </c>
      <c r="H39" s="16">
        <v>6193272</v>
      </c>
      <c r="I39" s="16">
        <v>6190127</v>
      </c>
      <c r="J39" s="16">
        <f>I39-H39</f>
        <v>-3145</v>
      </c>
      <c r="K39" s="17">
        <f>(J39/H39)</f>
        <v>-5.0780911931528282E-4</v>
      </c>
      <c r="L39" s="1"/>
    </row>
    <row r="40" spans="1:12" ht="15" customHeight="1" x14ac:dyDescent="0.25">
      <c r="A40" s="14" t="s">
        <v>81</v>
      </c>
      <c r="B40" s="14" t="s">
        <v>35</v>
      </c>
      <c r="C40" s="14" t="s">
        <v>35</v>
      </c>
      <c r="D40" s="15" t="s">
        <v>82</v>
      </c>
      <c r="E40" s="16">
        <v>463920</v>
      </c>
      <c r="F40" s="16">
        <v>515774</v>
      </c>
      <c r="G40" s="16">
        <v>348095</v>
      </c>
      <c r="H40" s="16">
        <v>480157</v>
      </c>
      <c r="I40" s="16">
        <v>529316</v>
      </c>
      <c r="J40" s="16">
        <f>I40-H40</f>
        <v>49159</v>
      </c>
      <c r="K40" s="17">
        <f>(J40/H40)</f>
        <v>0.10238109618312344</v>
      </c>
      <c r="L40" s="1"/>
    </row>
    <row r="41" spans="1:12" ht="15" customHeight="1" x14ac:dyDescent="0.25">
      <c r="A41" s="14" t="s">
        <v>83</v>
      </c>
      <c r="B41" s="14" t="s">
        <v>35</v>
      </c>
      <c r="C41" s="14" t="s">
        <v>35</v>
      </c>
      <c r="D41" s="15" t="s">
        <v>84</v>
      </c>
      <c r="E41" s="16">
        <v>0</v>
      </c>
      <c r="F41" s="16">
        <v>45090</v>
      </c>
      <c r="G41" s="16">
        <v>45090</v>
      </c>
      <c r="H41" s="16">
        <v>0</v>
      </c>
      <c r="I41" s="16">
        <v>0</v>
      </c>
      <c r="J41" s="18"/>
      <c r="K41" s="17" t="s">
        <v>35</v>
      </c>
      <c r="L41" s="1"/>
    </row>
    <row r="42" spans="1:12" ht="15" customHeight="1" x14ac:dyDescent="0.25">
      <c r="A42" s="14"/>
      <c r="B42" s="55" t="s">
        <v>121</v>
      </c>
      <c r="C42" s="14"/>
      <c r="D42" s="15" t="s">
        <v>120</v>
      </c>
      <c r="E42" s="16">
        <v>0</v>
      </c>
      <c r="F42" s="16">
        <v>45090</v>
      </c>
      <c r="G42" s="16">
        <v>45090</v>
      </c>
      <c r="H42" s="16">
        <v>0</v>
      </c>
      <c r="I42" s="16">
        <v>0</v>
      </c>
      <c r="J42" s="18"/>
      <c r="K42" s="17" t="s">
        <v>35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122993</v>
      </c>
      <c r="F43" s="16">
        <v>498738</v>
      </c>
      <c r="G43" s="16">
        <v>59064</v>
      </c>
      <c r="H43" s="16">
        <v>127298</v>
      </c>
      <c r="I43" s="16">
        <v>142573</v>
      </c>
      <c r="J43" s="16">
        <f t="shared" ref="J43:J60" si="0">I43-H43</f>
        <v>15275</v>
      </c>
      <c r="K43" s="17">
        <f t="shared" ref="K43:K60" si="1">(J43/H43)</f>
        <v>0.11999402975694827</v>
      </c>
      <c r="L43" s="1"/>
    </row>
    <row r="44" spans="1:12" ht="15" customHeight="1" x14ac:dyDescent="0.25">
      <c r="A44" s="14" t="s">
        <v>35</v>
      </c>
      <c r="B44" s="14" t="s">
        <v>56</v>
      </c>
      <c r="C44" s="14" t="s">
        <v>35</v>
      </c>
      <c r="D44" s="15" t="s">
        <v>87</v>
      </c>
      <c r="E44" s="16">
        <v>122993</v>
      </c>
      <c r="F44" s="16">
        <v>498738</v>
      </c>
      <c r="G44" s="16">
        <v>59064</v>
      </c>
      <c r="H44" s="16">
        <v>127298</v>
      </c>
      <c r="I44" s="16">
        <v>142573</v>
      </c>
      <c r="J44" s="16">
        <f t="shared" si="0"/>
        <v>15275</v>
      </c>
      <c r="K44" s="17">
        <f t="shared" si="1"/>
        <v>0.11999402975694827</v>
      </c>
      <c r="L44" s="1"/>
    </row>
    <row r="45" spans="1:12" ht="15" customHeight="1" x14ac:dyDescent="0.25">
      <c r="A45" s="14" t="s">
        <v>88</v>
      </c>
      <c r="B45" s="14" t="s">
        <v>35</v>
      </c>
      <c r="C45" s="14" t="s">
        <v>35</v>
      </c>
      <c r="D45" s="15" t="s">
        <v>89</v>
      </c>
      <c r="E45" s="16">
        <v>16473882</v>
      </c>
      <c r="F45" s="16">
        <v>16649669</v>
      </c>
      <c r="G45" s="16">
        <v>4985805</v>
      </c>
      <c r="H45" s="16">
        <v>17050468</v>
      </c>
      <c r="I45" s="16">
        <v>16690085</v>
      </c>
      <c r="J45" s="16">
        <f t="shared" si="0"/>
        <v>-360383</v>
      </c>
      <c r="K45" s="17">
        <f t="shared" si="1"/>
        <v>-2.1136252682331064E-2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90</v>
      </c>
      <c r="E46" s="16">
        <v>111575</v>
      </c>
      <c r="F46" s="16">
        <v>199104</v>
      </c>
      <c r="G46" s="16">
        <v>136884</v>
      </c>
      <c r="H46" s="16">
        <v>115480</v>
      </c>
      <c r="I46" s="16">
        <v>0</v>
      </c>
      <c r="J46" s="16">
        <f t="shared" si="0"/>
        <v>-115480</v>
      </c>
      <c r="K46" s="17">
        <f t="shared" si="1"/>
        <v>-1</v>
      </c>
      <c r="L46" s="1"/>
    </row>
    <row r="47" spans="1:12" ht="15" customHeight="1" x14ac:dyDescent="0.25">
      <c r="A47" s="14" t="s">
        <v>35</v>
      </c>
      <c r="B47" s="14" t="s">
        <v>39</v>
      </c>
      <c r="C47" s="14" t="s">
        <v>35</v>
      </c>
      <c r="D47" s="15" t="s">
        <v>91</v>
      </c>
      <c r="E47" s="16">
        <v>16362307</v>
      </c>
      <c r="F47" s="16">
        <v>16450565</v>
      </c>
      <c r="G47" s="16">
        <v>4848921</v>
      </c>
      <c r="H47" s="16">
        <v>16934988</v>
      </c>
      <c r="I47" s="16">
        <v>16690085</v>
      </c>
      <c r="J47" s="16">
        <f t="shared" si="0"/>
        <v>-244903</v>
      </c>
      <c r="K47" s="17">
        <f t="shared" si="1"/>
        <v>-1.4461362476312354E-2</v>
      </c>
      <c r="L47" s="1"/>
    </row>
    <row r="48" spans="1:12" ht="15" customHeight="1" x14ac:dyDescent="0.25">
      <c r="A48" s="14" t="s">
        <v>92</v>
      </c>
      <c r="B48" s="14" t="s">
        <v>35</v>
      </c>
      <c r="C48" s="14" t="s">
        <v>35</v>
      </c>
      <c r="D48" s="15" t="s">
        <v>93</v>
      </c>
      <c r="E48" s="16">
        <v>45730253</v>
      </c>
      <c r="F48" s="16">
        <v>39730253</v>
      </c>
      <c r="G48" s="16">
        <v>11633501</v>
      </c>
      <c r="H48" s="16">
        <v>47330812</v>
      </c>
      <c r="I48" s="16">
        <v>65373075</v>
      </c>
      <c r="J48" s="16">
        <f t="shared" si="0"/>
        <v>18042263</v>
      </c>
      <c r="K48" s="17">
        <f t="shared" si="1"/>
        <v>0.38119487576084687</v>
      </c>
      <c r="L48" s="1"/>
    </row>
    <row r="49" spans="1:12" ht="15" customHeight="1" x14ac:dyDescent="0.25">
      <c r="A49" s="14" t="s">
        <v>35</v>
      </c>
      <c r="B49" s="14" t="s">
        <v>39</v>
      </c>
      <c r="C49" s="14" t="s">
        <v>35</v>
      </c>
      <c r="D49" s="15" t="s">
        <v>63</v>
      </c>
      <c r="E49" s="16">
        <v>45730253</v>
      </c>
      <c r="F49" s="16">
        <v>39730253</v>
      </c>
      <c r="G49" s="16">
        <v>11633501</v>
      </c>
      <c r="H49" s="16">
        <v>47330812</v>
      </c>
      <c r="I49" s="16">
        <v>65373075</v>
      </c>
      <c r="J49" s="16">
        <f t="shared" si="0"/>
        <v>18042263</v>
      </c>
      <c r="K49" s="17">
        <f t="shared" si="1"/>
        <v>0.38119487576084687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72</v>
      </c>
      <c r="D50" s="15" t="s">
        <v>94</v>
      </c>
      <c r="E50" s="16">
        <v>45730253</v>
      </c>
      <c r="F50" s="16">
        <v>39730253</v>
      </c>
      <c r="G50" s="16">
        <v>11633501</v>
      </c>
      <c r="H50" s="16">
        <v>47330812</v>
      </c>
      <c r="I50" s="16">
        <v>65373075</v>
      </c>
      <c r="J50" s="16">
        <f t="shared" si="0"/>
        <v>18042263</v>
      </c>
      <c r="K50" s="17">
        <f t="shared" si="1"/>
        <v>0.38119487576084687</v>
      </c>
      <c r="L50" s="1"/>
    </row>
    <row r="51" spans="1:12" ht="15" customHeight="1" x14ac:dyDescent="0.25">
      <c r="A51" s="14" t="s">
        <v>95</v>
      </c>
      <c r="B51" s="14" t="s">
        <v>35</v>
      </c>
      <c r="C51" s="14" t="s">
        <v>35</v>
      </c>
      <c r="D51" s="15" t="s">
        <v>96</v>
      </c>
      <c r="E51" s="16">
        <v>130494761</v>
      </c>
      <c r="F51" s="16">
        <v>131280030</v>
      </c>
      <c r="G51" s="16">
        <v>68763033</v>
      </c>
      <c r="H51" s="16">
        <v>135062078</v>
      </c>
      <c r="I51" s="16">
        <v>164160945</v>
      </c>
      <c r="J51" s="16">
        <f t="shared" si="0"/>
        <v>29098867</v>
      </c>
      <c r="K51" s="17">
        <f t="shared" si="1"/>
        <v>0.21544809195072506</v>
      </c>
      <c r="L51" s="1"/>
    </row>
    <row r="52" spans="1:12" ht="15" customHeight="1" x14ac:dyDescent="0.25">
      <c r="A52" s="14" t="s">
        <v>35</v>
      </c>
      <c r="B52" s="14" t="s">
        <v>14</v>
      </c>
      <c r="C52" s="14" t="s">
        <v>35</v>
      </c>
      <c r="D52" s="15" t="s">
        <v>97</v>
      </c>
      <c r="E52" s="16">
        <v>130494761</v>
      </c>
      <c r="F52" s="16">
        <v>130494761</v>
      </c>
      <c r="G52" s="16">
        <v>68484189</v>
      </c>
      <c r="H52" s="16">
        <v>135062078</v>
      </c>
      <c r="I52" s="16">
        <v>164160945</v>
      </c>
      <c r="J52" s="16">
        <f t="shared" si="0"/>
        <v>29098867</v>
      </c>
      <c r="K52" s="17">
        <f t="shared" si="1"/>
        <v>0.21544809195072506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98</v>
      </c>
      <c r="D53" s="15" t="s">
        <v>99</v>
      </c>
      <c r="E53" s="16">
        <v>34016</v>
      </c>
      <c r="F53" s="16">
        <v>34016</v>
      </c>
      <c r="G53" s="16">
        <v>0</v>
      </c>
      <c r="H53" s="16">
        <v>35207</v>
      </c>
      <c r="I53" s="16">
        <v>0</v>
      </c>
      <c r="J53" s="16">
        <f t="shared" si="0"/>
        <v>-35207</v>
      </c>
      <c r="K53" s="17">
        <f t="shared" si="1"/>
        <v>-1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100</v>
      </c>
      <c r="D54" s="15" t="s">
        <v>101</v>
      </c>
      <c r="E54" s="16">
        <v>10631624</v>
      </c>
      <c r="F54" s="16">
        <v>10631624</v>
      </c>
      <c r="G54" s="16">
        <v>8447949</v>
      </c>
      <c r="H54" s="16">
        <v>11003731</v>
      </c>
      <c r="I54" s="16">
        <v>11460883</v>
      </c>
      <c r="J54" s="16">
        <f t="shared" si="0"/>
        <v>457152</v>
      </c>
      <c r="K54" s="17">
        <f t="shared" si="1"/>
        <v>4.1545181357123324E-2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102</v>
      </c>
      <c r="D55" s="15" t="s">
        <v>103</v>
      </c>
      <c r="E55" s="16">
        <v>15475</v>
      </c>
      <c r="F55" s="16">
        <v>15475</v>
      </c>
      <c r="G55" s="16">
        <v>3529</v>
      </c>
      <c r="H55" s="16">
        <v>16017</v>
      </c>
      <c r="I55" s="16">
        <v>11126</v>
      </c>
      <c r="J55" s="16">
        <f t="shared" si="0"/>
        <v>-4891</v>
      </c>
      <c r="K55" s="17">
        <f t="shared" si="1"/>
        <v>-0.30536305175750766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104</v>
      </c>
      <c r="D56" s="15" t="s">
        <v>105</v>
      </c>
      <c r="E56" s="16">
        <v>22625047</v>
      </c>
      <c r="F56" s="16">
        <v>22625047</v>
      </c>
      <c r="G56" s="16">
        <v>9953254</v>
      </c>
      <c r="H56" s="16">
        <v>23416924</v>
      </c>
      <c r="I56" s="16">
        <v>20224515</v>
      </c>
      <c r="J56" s="16">
        <f t="shared" si="0"/>
        <v>-3192409</v>
      </c>
      <c r="K56" s="17">
        <f t="shared" si="1"/>
        <v>-0.13632913528694032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106</v>
      </c>
      <c r="D57" s="15" t="s">
        <v>107</v>
      </c>
      <c r="E57" s="16">
        <v>22540784</v>
      </c>
      <c r="F57" s="16">
        <v>22540784</v>
      </c>
      <c r="G57" s="16">
        <v>26775461</v>
      </c>
      <c r="H57" s="16">
        <v>23329711</v>
      </c>
      <c r="I57" s="16">
        <v>94068591</v>
      </c>
      <c r="J57" s="16">
        <f t="shared" si="0"/>
        <v>70738880</v>
      </c>
      <c r="K57" s="17">
        <f t="shared" si="1"/>
        <v>3.0321370033259307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108</v>
      </c>
      <c r="D58" s="15" t="s">
        <v>109</v>
      </c>
      <c r="E58" s="16">
        <v>15358096</v>
      </c>
      <c r="F58" s="16">
        <v>15358096</v>
      </c>
      <c r="G58" s="16">
        <v>7700210</v>
      </c>
      <c r="H58" s="16">
        <v>15895629</v>
      </c>
      <c r="I58" s="16">
        <v>10763001</v>
      </c>
      <c r="J58" s="16">
        <f t="shared" si="0"/>
        <v>-5132628</v>
      </c>
      <c r="K58" s="17">
        <f t="shared" si="1"/>
        <v>-0.32289555826950916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110</v>
      </c>
      <c r="D59" s="15" t="s">
        <v>111</v>
      </c>
      <c r="E59" s="16">
        <v>10451909</v>
      </c>
      <c r="F59" s="16">
        <v>10451909</v>
      </c>
      <c r="G59" s="16">
        <v>4423523</v>
      </c>
      <c r="H59" s="16">
        <v>10817726</v>
      </c>
      <c r="I59" s="16">
        <v>11279315</v>
      </c>
      <c r="J59" s="16">
        <f t="shared" si="0"/>
        <v>461589</v>
      </c>
      <c r="K59" s="17">
        <f t="shared" si="1"/>
        <v>4.2669688620325566E-2</v>
      </c>
      <c r="L59" s="1"/>
    </row>
    <row r="60" spans="1:12" ht="15" customHeight="1" x14ac:dyDescent="0.25">
      <c r="A60" s="14" t="s">
        <v>35</v>
      </c>
      <c r="B60" s="14" t="s">
        <v>35</v>
      </c>
      <c r="C60" s="14" t="s">
        <v>112</v>
      </c>
      <c r="D60" s="15" t="s">
        <v>113</v>
      </c>
      <c r="E60" s="16">
        <v>48837810</v>
      </c>
      <c r="F60" s="16">
        <v>48837810</v>
      </c>
      <c r="G60" s="16">
        <v>11180263</v>
      </c>
      <c r="H60" s="16">
        <v>50547133</v>
      </c>
      <c r="I60" s="16">
        <v>16353514</v>
      </c>
      <c r="J60" s="16">
        <f t="shared" si="0"/>
        <v>-34193619</v>
      </c>
      <c r="K60" s="17">
        <f t="shared" si="1"/>
        <v>-0.67646999880289949</v>
      </c>
      <c r="L60" s="1"/>
    </row>
    <row r="61" spans="1:12" ht="15" customHeight="1" x14ac:dyDescent="0.25">
      <c r="A61" s="14" t="s">
        <v>35</v>
      </c>
      <c r="B61" s="14" t="s">
        <v>46</v>
      </c>
      <c r="C61" s="14" t="s">
        <v>35</v>
      </c>
      <c r="D61" s="15" t="s">
        <v>114</v>
      </c>
      <c r="E61" s="16">
        <v>0</v>
      </c>
      <c r="F61" s="16">
        <v>785269</v>
      </c>
      <c r="G61" s="16">
        <v>278844</v>
      </c>
      <c r="H61" s="16">
        <v>0</v>
      </c>
      <c r="I61" s="16">
        <v>0</v>
      </c>
      <c r="J61" s="18"/>
      <c r="K61" s="17" t="s">
        <v>35</v>
      </c>
      <c r="L61" s="1"/>
    </row>
    <row r="62" spans="1:12" ht="15" customHeight="1" x14ac:dyDescent="0.25">
      <c r="A62" s="14"/>
      <c r="B62" s="14"/>
      <c r="C62" s="55" t="s">
        <v>124</v>
      </c>
      <c r="D62" s="15" t="s">
        <v>123</v>
      </c>
      <c r="E62" s="16">
        <v>0</v>
      </c>
      <c r="F62" s="16">
        <v>278844</v>
      </c>
      <c r="G62" s="16">
        <v>278844</v>
      </c>
      <c r="H62" s="16">
        <v>0</v>
      </c>
      <c r="I62" s="16">
        <v>0</v>
      </c>
      <c r="J62" s="18"/>
      <c r="K62" s="17"/>
      <c r="L62" s="1"/>
    </row>
    <row r="63" spans="1:12" ht="15" customHeight="1" x14ac:dyDescent="0.25">
      <c r="A63" s="14"/>
      <c r="B63" s="14"/>
      <c r="C63" s="14">
        <v>106</v>
      </c>
      <c r="D63" s="15" t="s">
        <v>122</v>
      </c>
      <c r="E63" s="16">
        <v>0</v>
      </c>
      <c r="F63" s="16">
        <v>506425</v>
      </c>
      <c r="G63" s="16">
        <v>0</v>
      </c>
      <c r="H63" s="16">
        <v>0</v>
      </c>
      <c r="I63" s="16">
        <v>0</v>
      </c>
      <c r="J63" s="18"/>
      <c r="K63" s="17"/>
      <c r="L63" s="1"/>
    </row>
    <row r="64" spans="1:12" ht="15" customHeight="1" x14ac:dyDescent="0.25">
      <c r="A64" s="14" t="s">
        <v>115</v>
      </c>
      <c r="B64" s="14" t="s">
        <v>35</v>
      </c>
      <c r="C64" s="14" t="s">
        <v>35</v>
      </c>
      <c r="D64" s="15" t="s">
        <v>116</v>
      </c>
      <c r="E64" s="16">
        <v>10</v>
      </c>
      <c r="F64" s="16">
        <v>99196</v>
      </c>
      <c r="G64" s="16">
        <v>99196</v>
      </c>
      <c r="H64" s="16">
        <v>10</v>
      </c>
      <c r="I64" s="16">
        <v>10</v>
      </c>
      <c r="J64" s="18"/>
      <c r="K64" s="17" t="s">
        <v>35</v>
      </c>
      <c r="L64" s="1"/>
    </row>
    <row r="65" spans="1:12" ht="15" customHeight="1" x14ac:dyDescent="0.25">
      <c r="A65" s="14" t="s">
        <v>35</v>
      </c>
      <c r="B65" s="14" t="s">
        <v>48</v>
      </c>
      <c r="C65" s="14" t="s">
        <v>35</v>
      </c>
      <c r="D65" s="15" t="s">
        <v>117</v>
      </c>
      <c r="E65" s="16">
        <v>10</v>
      </c>
      <c r="F65" s="16">
        <v>99196</v>
      </c>
      <c r="G65" s="16">
        <v>99196</v>
      </c>
      <c r="H65" s="16">
        <v>10</v>
      </c>
      <c r="I65" s="16">
        <v>10</v>
      </c>
      <c r="J65" s="18"/>
      <c r="K65" s="17" t="s">
        <v>35</v>
      </c>
      <c r="L65" s="1"/>
    </row>
    <row r="66" spans="1:12" ht="1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"/>
    </row>
    <row r="67" spans="1:12" ht="1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"/>
    </row>
    <row r="68" spans="1:12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customHeight="1" x14ac:dyDescent="0.25">
      <c r="A69" s="33" t="s">
        <v>118</v>
      </c>
      <c r="B69" s="34"/>
      <c r="C69" s="34"/>
      <c r="D69" s="34"/>
      <c r="E69" s="20">
        <v>153416401</v>
      </c>
      <c r="F69" s="20">
        <v>154151198</v>
      </c>
      <c r="G69" s="20">
        <v>77759600</v>
      </c>
      <c r="H69" s="20">
        <v>158785975</v>
      </c>
      <c r="I69" s="20">
        <v>187570473</v>
      </c>
      <c r="J69" s="20">
        <v>28784498</v>
      </c>
      <c r="K69" s="21">
        <v>0.18127859214266248</v>
      </c>
      <c r="L69" s="1"/>
    </row>
    <row r="70" spans="1:12" ht="15" customHeight="1" x14ac:dyDescent="0.25">
      <c r="A70" s="35" t="s">
        <v>119</v>
      </c>
      <c r="B70" s="36"/>
      <c r="C70" s="36"/>
      <c r="D70" s="36"/>
      <c r="E70" s="36"/>
      <c r="F70" s="36"/>
      <c r="G70" s="36"/>
      <c r="H70" s="36"/>
      <c r="I70" s="36"/>
      <c r="J70" s="1"/>
      <c r="K70" s="1"/>
      <c r="L70" s="1"/>
    </row>
    <row r="71" spans="1:12" ht="5.0999999999999996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9:D69"/>
    <mergeCell ref="A70:I70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91" right="0.23622047244094491" top="0.74803149606299213" bottom="0.74803149606299213" header="0.31496062992125984" footer="0.31496062992125984"/>
  <pageSetup paperSize="119" scale="91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2023-09-29T00:00:30Z</dcterms:modified>
</cp:coreProperties>
</file>