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DB43534-49D5-4DCE-A302-4DADAF0011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analitico'!$A$1:$K$73</definedName>
    <definedName name="JR_PAGE_ANCHOR_0_1">'cuadro Comparativo analitico'!$A$1</definedName>
    <definedName name="_xlnm.Print_Titles" localSheetId="0">'cuadro Comparativo analitico'!$1:$8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3" i="1"/>
  <c r="K43" i="1" s="1"/>
  <c r="J42" i="1"/>
  <c r="K42" i="1" s="1"/>
  <c r="J39" i="1"/>
  <c r="K39" i="1" s="1"/>
  <c r="J38" i="1"/>
  <c r="K38" i="1" s="1"/>
  <c r="J37" i="1"/>
  <c r="K37" i="1" s="1"/>
  <c r="J35" i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J23" i="1"/>
  <c r="K23" i="1" s="1"/>
  <c r="J22" i="1"/>
  <c r="K22" i="1" s="1"/>
  <c r="J21" i="1"/>
  <c r="K21" i="1" s="1"/>
  <c r="J19" i="1"/>
  <c r="K19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<sst xmlns="http://schemas.openxmlformats.org/spreadsheetml/2006/main" count="272" uniqueCount="128">
  <si>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</si>
  <si>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</si>
  <si>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</si>
  <si>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</si>
  <si>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</si>
  <si>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</si>
  <si>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</si>
  <si>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</si>
  <si>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</si>
  <si>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VALPARAÍSO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</si>
  <si>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</si>
  <si>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</si>
  <si>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</si>
  <si>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</si>
  <si>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</si>
  <si>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</si>
  <si>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</si>
  <si>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</si>
  <si>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</si>
  <si>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</si>
  <si>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</si>
  <si>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</si>
  <si>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</si>
  <si>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</si>
  <si>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</si>
  <si>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</si>
  <si>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</si>
  <si>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</si>
  <si>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</si>
  <si>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</si>
  <si>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</si>
  <si>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</si>
  <si>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</si>
  <si>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</si>
  <si>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</si>
  <si>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</si>
  <si>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</si>
  <si>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</si>
  <si>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</si>
  <si>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</si>
  <si>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</si>
  <si>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</si>
  <si>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</si>
  <si>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</si>
  <si>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</si>
  <si>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</si>
  <si>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</si>
  <si>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</si>
  <si>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</si>
  <si>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</si>
  <si>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</si>
  <si>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</si>
  <si>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</si>
  <si>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</si>
  <si>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</si>
  <si>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</si>
  <si>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</si>
  <si>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</si>
  <si>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</si>
  <si>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</si>
  <si>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</si>
  <si>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</si>
  <si>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</si>
  <si>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</si>
  <si>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</si>
  <si>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</si>
  <si>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</si>
  <si>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</si>
  <si>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</si>
  <si>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</si>
  <si>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</si>
  <si>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</si>
  <si>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</si>
  <si>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</si>
  <si>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</si>
  <si>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</si>
  <si>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</si>
  <si>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</si>
  <si>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</si>
  <si>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</si>
  <si>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</si>
  <si>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</si>
  <si>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</si>
  <si>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</si>
  <si>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</si>
  <si>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</si>
  <si>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</si>
  <si>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</si>
  <si>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</si>
  <si>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</si>
  <si>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</si>
  <si>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</si>
  <si>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</si>
  <si>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</si>
  <si>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</si>
  <si>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</si>
  <si>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</si>
  <si>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</si>
  <si>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</si>
  <si>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</si>
  <si>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Subsidios Fondo Solidario de Vivienda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</si>
  <si>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</si>
  <si>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</si>
  <si>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</si>
  <si>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</si>
  <si>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</si>
  <si>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</si>
  <si>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</si>
  <si>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</si>
  <si>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</si>
  <si>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</si>
  <si>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</si>
  <si>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</si>
  <si>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</si>
  <si>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</si>
  <si>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</si>
  <si>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</si>
  <si>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</si>
  <si>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</si>
  <si>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</si>
  <si>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</si>
  <si>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Terrenos</t>
  </si>
  <si>
    <t>Municipalidades para el Programa Recuperación de Barrios</t>
  </si>
  <si>
    <t>Municipalidades para Pequeñas Localidades</t>
  </si>
  <si>
    <t>Compensaciones por Daños a Terceros y/o a la Propiedad</t>
  </si>
  <si>
    <t>02</t>
  </si>
  <si>
    <t>Prestaciones Sociales del Empleador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</si>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</sst>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8"/>
      <color rgb="FF21252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  <xf numFmtId="3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3"/>
  <sheetViews>
    <sheetView tabSelected="1" view="pageBreakPreview" topLeftCell="A13" zoomScaleNormal="100" zoomScaleSheetLayoutView="100" workbookViewId="0">
      <selection activeCell="E41" sqref="E41:K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30" customHeight="1" x14ac:dyDescent="0.25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331486837</v>
      </c>
      <c r="F12" s="12">
        <v>365759403</v>
      </c>
      <c r="G12" s="12">
        <v>236153990</v>
      </c>
      <c r="H12" s="12">
        <v>343088876</v>
      </c>
      <c r="I12" s="12">
        <v>388659283</v>
      </c>
      <c r="J12" s="12">
        <f>I12-H12</f>
        <v>45570407</v>
      </c>
      <c r="K12" s="13">
        <f>(J12/H12)</f>
        <v>0.13282391295018262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180020</v>
      </c>
      <c r="F19" s="16">
        <v>180020</v>
      </c>
      <c r="G19" s="16">
        <v>240802</v>
      </c>
      <c r="H19" s="16">
        <v>186320</v>
      </c>
      <c r="I19" s="16">
        <v>258760</v>
      </c>
      <c r="J19" s="16">
        <f>I19-H19</f>
        <v>72440</v>
      </c>
      <c r="K19" s="17">
        <f>(J19/H19)</f>
        <v>0.38879347359381711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180010</v>
      </c>
      <c r="F21" s="16">
        <v>180010</v>
      </c>
      <c r="G21" s="16">
        <v>240802</v>
      </c>
      <c r="H21" s="16">
        <v>186310</v>
      </c>
      <c r="I21" s="16">
        <v>258750</v>
      </c>
      <c r="J21" s="16">
        <f t="shared" ref="J21:J29" si="0">I21-H21</f>
        <v>72440</v>
      </c>
      <c r="K21" s="17">
        <f>(J21/H21)</f>
        <v>0.38881434168858353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488016</v>
      </c>
      <c r="F22" s="16">
        <v>493299</v>
      </c>
      <c r="G22" s="16">
        <v>467559</v>
      </c>
      <c r="H22" s="16">
        <v>505097</v>
      </c>
      <c r="I22" s="16">
        <v>661799</v>
      </c>
      <c r="J22" s="16">
        <f t="shared" si="0"/>
        <v>156702</v>
      </c>
      <c r="K22" s="17">
        <f>(J22/H22)</f>
        <v>0.31024139917679178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169116</v>
      </c>
      <c r="F23" s="16">
        <v>169116</v>
      </c>
      <c r="G23" s="16">
        <v>23490</v>
      </c>
      <c r="H23" s="16">
        <v>175035</v>
      </c>
      <c r="I23" s="16">
        <v>196039</v>
      </c>
      <c r="J23" s="16">
        <f t="shared" si="0"/>
        <v>21004</v>
      </c>
      <c r="K23" s="17">
        <f>(J23/H23)</f>
        <v>0.11999885737138287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0"/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318900</v>
      </c>
      <c r="F25" s="16">
        <v>324183</v>
      </c>
      <c r="G25" s="16">
        <v>444069</v>
      </c>
      <c r="H25" s="16">
        <v>330062</v>
      </c>
      <c r="I25" s="16">
        <v>465750</v>
      </c>
      <c r="J25" s="16">
        <f t="shared" si="0"/>
        <v>135688</v>
      </c>
      <c r="K25" s="17">
        <f>(J25/H25)</f>
        <v>0.41109852088395515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255668418</v>
      </c>
      <c r="F26" s="16">
        <v>289834648</v>
      </c>
      <c r="G26" s="16">
        <v>186625909</v>
      </c>
      <c r="H26" s="16">
        <v>264617539</v>
      </c>
      <c r="I26" s="16">
        <v>295037867</v>
      </c>
      <c r="J26" s="16">
        <f t="shared" si="0"/>
        <v>30420328</v>
      </c>
      <c r="K26" s="17">
        <f>(J26/H26)</f>
        <v>0.11495960590881317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255668418</v>
      </c>
      <c r="F27" s="16">
        <v>289834648</v>
      </c>
      <c r="G27" s="16">
        <v>186625909</v>
      </c>
      <c r="H27" s="16">
        <v>264617539</v>
      </c>
      <c r="I27" s="16">
        <v>295037867</v>
      </c>
      <c r="J27" s="16">
        <f t="shared" si="0"/>
        <v>30420328</v>
      </c>
      <c r="K27" s="17">
        <f>(J27/H27)</f>
        <v>0.11495960590881317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73809552</v>
      </c>
      <c r="F28" s="16">
        <v>73910595</v>
      </c>
      <c r="G28" s="16">
        <v>47292086</v>
      </c>
      <c r="H28" s="16">
        <v>76392886</v>
      </c>
      <c r="I28" s="16">
        <v>90577649</v>
      </c>
      <c r="J28" s="16">
        <f t="shared" si="0"/>
        <v>14184763</v>
      </c>
      <c r="K28" s="17">
        <f>(J28/H28)</f>
        <v>0.18568172696080626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73809552</v>
      </c>
      <c r="F29" s="16">
        <v>73809552</v>
      </c>
      <c r="G29" s="16">
        <v>47292086</v>
      </c>
      <c r="H29" s="16">
        <v>76392886</v>
      </c>
      <c r="I29" s="16">
        <v>90577649</v>
      </c>
      <c r="J29" s="16">
        <f t="shared" si="0"/>
        <v>14184763</v>
      </c>
      <c r="K29" s="17">
        <f>(J29/H29)</f>
        <v>0.18568172696080626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101043</v>
      </c>
      <c r="G30" s="16">
        <v>0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1320096</v>
      </c>
      <c r="F31" s="16">
        <v>1320096</v>
      </c>
      <c r="G31" s="16">
        <v>1527634</v>
      </c>
      <c r="H31" s="16">
        <v>1366299</v>
      </c>
      <c r="I31" s="16">
        <v>2102463</v>
      </c>
      <c r="J31" s="16">
        <f>I31-H31</f>
        <v>736164</v>
      </c>
      <c r="K31" s="17">
        <f>(J31/H31)</f>
        <v>0.53880153612057102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1320096</v>
      </c>
      <c r="F32" s="16">
        <v>1320096</v>
      </c>
      <c r="G32" s="16">
        <v>1527634</v>
      </c>
      <c r="H32" s="16">
        <v>1366299</v>
      </c>
      <c r="I32" s="16">
        <v>2102463</v>
      </c>
      <c r="J32" s="16">
        <f>I32-H32</f>
        <v>736164</v>
      </c>
      <c r="K32" s="17">
        <f>(J32/H32)</f>
        <v>0.53880153612057102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1289888</v>
      </c>
      <c r="F33" s="16">
        <v>1289888</v>
      </c>
      <c r="G33" s="16">
        <v>1527634</v>
      </c>
      <c r="H33" s="16">
        <v>1335034</v>
      </c>
      <c r="I33" s="16">
        <v>2044350</v>
      </c>
      <c r="J33" s="16">
        <f>I33-H33</f>
        <v>709316</v>
      </c>
      <c r="K33" s="17">
        <f>(J33/H33)</f>
        <v>0.53130931496875733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30208</v>
      </c>
      <c r="F34" s="16">
        <v>30208</v>
      </c>
      <c r="G34" s="16">
        <v>0</v>
      </c>
      <c r="H34" s="16">
        <v>31265</v>
      </c>
      <c r="I34" s="16">
        <v>39161</v>
      </c>
      <c r="J34" s="16">
        <f>I34-H34</f>
        <v>7896</v>
      </c>
      <c r="K34" s="17">
        <f>(J34/H34)</f>
        <v>0.25255077562769873</v>
      </c>
      <c r="L34" s="1"/>
    </row>
    <row r="35" spans="1:12" ht="27" customHeight="1" x14ac:dyDescent="0.25">
      <c r="A35" s="14" t="s">
        <v>35</v>
      </c>
      <c r="B35" s="14" t="s">
        <v>35</v>
      </c>
      <c r="C35" s="14" t="s">
        <v>73</v>
      </c>
      <c r="D35" s="15" t="s">
        <v>74</v>
      </c>
      <c r="E35" s="16">
        <v>0</v>
      </c>
      <c r="F35" s="16">
        <v>0</v>
      </c>
      <c r="G35" s="16">
        <v>0</v>
      </c>
      <c r="H35" s="16">
        <v>0</v>
      </c>
      <c r="I35" s="16">
        <v>18952</v>
      </c>
      <c r="J35" s="16">
        <f>I35-H35</f>
        <v>18952</v>
      </c>
      <c r="K35" s="17" t="s">
        <v>35</v>
      </c>
      <c r="L35" s="1"/>
    </row>
    <row r="36" spans="1:12" ht="15" customHeight="1" x14ac:dyDescent="0.25">
      <c r="A36" s="26" t="s">
        <v>75</v>
      </c>
      <c r="B36" s="26" t="s">
        <v>35</v>
      </c>
      <c r="C36" s="26" t="s">
        <v>35</v>
      </c>
      <c r="D36" s="27" t="s">
        <v>76</v>
      </c>
      <c r="E36" s="28">
        <v>20715</v>
      </c>
      <c r="F36" s="28">
        <v>20715</v>
      </c>
      <c r="G36" s="28">
        <v>0</v>
      </c>
      <c r="H36" s="28">
        <v>20715</v>
      </c>
      <c r="I36" s="28">
        <v>20715</v>
      </c>
      <c r="J36" s="29"/>
      <c r="K36" s="30" t="s">
        <v>35</v>
      </c>
      <c r="L36" s="1"/>
    </row>
    <row r="37" spans="1:12" ht="15" customHeight="1" x14ac:dyDescent="0.25">
      <c r="A37" s="22" t="s">
        <v>35</v>
      </c>
      <c r="B37" s="22" t="s">
        <v>35</v>
      </c>
      <c r="C37" s="22" t="s">
        <v>35</v>
      </c>
      <c r="D37" s="23" t="s">
        <v>77</v>
      </c>
      <c r="E37" s="24">
        <v>331486837</v>
      </c>
      <c r="F37" s="24">
        <v>365759403</v>
      </c>
      <c r="G37" s="24">
        <v>236197304</v>
      </c>
      <c r="H37" s="24">
        <v>343088876</v>
      </c>
      <c r="I37" s="24">
        <v>388659283</v>
      </c>
      <c r="J37" s="24">
        <f>I37-H37</f>
        <v>45570407</v>
      </c>
      <c r="K37" s="25">
        <f>(J37/H37)</f>
        <v>0.13282391295018262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11221817</v>
      </c>
      <c r="F38" s="16">
        <v>10647297</v>
      </c>
      <c r="G38" s="16">
        <v>7129590</v>
      </c>
      <c r="H38" s="16">
        <v>11614581</v>
      </c>
      <c r="I38" s="16">
        <v>11647518</v>
      </c>
      <c r="J38" s="16">
        <f>I38-H38</f>
        <v>32937</v>
      </c>
      <c r="K38" s="17">
        <f>(J38/H38)</f>
        <v>2.8358319598442683E-3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917840</v>
      </c>
      <c r="F39" s="16">
        <v>1238639</v>
      </c>
      <c r="G39" s="16">
        <v>984932</v>
      </c>
      <c r="H39" s="16">
        <v>949964</v>
      </c>
      <c r="I39" s="16">
        <v>921908</v>
      </c>
      <c r="J39" s="16">
        <f>I39-H39</f>
        <v>-28056</v>
      </c>
      <c r="K39" s="17">
        <f>(J39/H39)</f>
        <v>-2.9533750752660102E-2</v>
      </c>
      <c r="L39" s="1"/>
    </row>
    <row r="40" spans="1:12" ht="15" customHeight="1" x14ac:dyDescent="0.25">
      <c r="A40" s="14" t="s">
        <v>82</v>
      </c>
      <c r="B40" s="14" t="s">
        <v>35</v>
      </c>
      <c r="C40" s="14" t="s">
        <v>35</v>
      </c>
      <c r="D40" s="15" t="s">
        <v>83</v>
      </c>
      <c r="E40" s="16">
        <v>0</v>
      </c>
      <c r="F40" s="16">
        <v>30838</v>
      </c>
      <c r="G40" s="16">
        <v>30837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/>
      <c r="B41" s="55" t="s">
        <v>127</v>
      </c>
      <c r="C41" s="14"/>
      <c r="D41" s="15" t="s">
        <v>126</v>
      </c>
      <c r="E41" s="16">
        <v>0</v>
      </c>
      <c r="F41" s="16">
        <v>30838</v>
      </c>
      <c r="G41" s="56">
        <v>30837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 t="s">
        <v>11</v>
      </c>
      <c r="B42" s="14" t="s">
        <v>35</v>
      </c>
      <c r="C42" s="14" t="s">
        <v>35</v>
      </c>
      <c r="D42" s="15" t="s">
        <v>84</v>
      </c>
      <c r="E42" s="16">
        <v>169116</v>
      </c>
      <c r="F42" s="16">
        <v>270159</v>
      </c>
      <c r="G42" s="16">
        <v>0</v>
      </c>
      <c r="H42" s="16">
        <v>175035</v>
      </c>
      <c r="I42" s="16">
        <v>196039</v>
      </c>
      <c r="J42" s="16">
        <f>I42-H42</f>
        <v>21004</v>
      </c>
      <c r="K42" s="17">
        <f>(J42/H42)</f>
        <v>0.11999885737138287</v>
      </c>
      <c r="L42" s="1"/>
    </row>
    <row r="43" spans="1:12" ht="15" customHeight="1" x14ac:dyDescent="0.25">
      <c r="A43" s="14" t="s">
        <v>35</v>
      </c>
      <c r="B43" s="14" t="s">
        <v>56</v>
      </c>
      <c r="C43" s="14" t="s">
        <v>35</v>
      </c>
      <c r="D43" s="15" t="s">
        <v>85</v>
      </c>
      <c r="E43" s="16">
        <v>169116</v>
      </c>
      <c r="F43" s="16">
        <v>270159</v>
      </c>
      <c r="G43" s="16">
        <v>0</v>
      </c>
      <c r="H43" s="16">
        <v>175035</v>
      </c>
      <c r="I43" s="16">
        <v>196039</v>
      </c>
      <c r="J43" s="16">
        <f>I43-H43</f>
        <v>21004</v>
      </c>
      <c r="K43" s="17">
        <f>(J43/H43)</f>
        <v>0.11999885737138287</v>
      </c>
      <c r="L43" s="1"/>
    </row>
    <row r="44" spans="1:12" ht="15" customHeight="1" x14ac:dyDescent="0.25">
      <c r="A44" s="14" t="s">
        <v>86</v>
      </c>
      <c r="B44" s="14" t="s">
        <v>35</v>
      </c>
      <c r="C44" s="14" t="s">
        <v>35</v>
      </c>
      <c r="D44" s="15" t="s">
        <v>87</v>
      </c>
      <c r="E44" s="16">
        <v>0</v>
      </c>
      <c r="F44" s="16">
        <v>0</v>
      </c>
      <c r="G44" s="16">
        <v>329181</v>
      </c>
      <c r="H44" s="16">
        <v>0</v>
      </c>
      <c r="I44" s="16">
        <v>0</v>
      </c>
      <c r="J44" s="18"/>
      <c r="K44" s="17" t="s">
        <v>35</v>
      </c>
      <c r="L44" s="1"/>
    </row>
    <row r="45" spans="1:12" ht="27" customHeight="1" x14ac:dyDescent="0.25">
      <c r="A45" s="14"/>
      <c r="B45" s="55" t="s">
        <v>125</v>
      </c>
      <c r="C45" s="14"/>
      <c r="D45" s="15" t="s">
        <v>124</v>
      </c>
      <c r="E45" s="16">
        <v>0</v>
      </c>
      <c r="F45" s="16">
        <v>0</v>
      </c>
      <c r="G45" s="16">
        <v>329181</v>
      </c>
      <c r="H45" s="16">
        <v>0</v>
      </c>
      <c r="I45" s="16">
        <v>0</v>
      </c>
      <c r="J45" s="18"/>
      <c r="K45" s="17" t="s">
        <v>35</v>
      </c>
      <c r="L45" s="1"/>
    </row>
    <row r="46" spans="1:12" ht="15" customHeight="1" x14ac:dyDescent="0.25">
      <c r="A46" s="14" t="s">
        <v>88</v>
      </c>
      <c r="B46" s="14" t="s">
        <v>35</v>
      </c>
      <c r="C46" s="14" t="s">
        <v>35</v>
      </c>
      <c r="D46" s="15" t="s">
        <v>89</v>
      </c>
      <c r="E46" s="16">
        <v>3986250</v>
      </c>
      <c r="F46" s="16">
        <v>3986250</v>
      </c>
      <c r="G46" s="16">
        <v>0</v>
      </c>
      <c r="H46" s="16">
        <v>4125769</v>
      </c>
      <c r="I46" s="16">
        <v>0</v>
      </c>
      <c r="J46" s="16">
        <v>-4125769</v>
      </c>
      <c r="K46" s="17">
        <v>-1</v>
      </c>
      <c r="L46" s="1"/>
    </row>
    <row r="47" spans="1:12" ht="15" customHeight="1" x14ac:dyDescent="0.25">
      <c r="A47" s="14"/>
      <c r="B47" s="14" t="s">
        <v>14</v>
      </c>
      <c r="C47" s="14"/>
      <c r="D47" s="15" t="s">
        <v>121</v>
      </c>
      <c r="E47" s="16">
        <v>3986250</v>
      </c>
      <c r="F47" s="16">
        <v>3986250</v>
      </c>
      <c r="G47" s="16">
        <v>0</v>
      </c>
      <c r="H47" s="16">
        <v>4125769</v>
      </c>
      <c r="I47" s="16">
        <v>0</v>
      </c>
      <c r="J47" s="16">
        <v>-4125769</v>
      </c>
      <c r="K47" s="17">
        <v>-1</v>
      </c>
      <c r="L47" s="1"/>
    </row>
    <row r="48" spans="1:12" ht="15" customHeight="1" x14ac:dyDescent="0.25">
      <c r="A48" s="14" t="s">
        <v>90</v>
      </c>
      <c r="B48" s="14" t="s">
        <v>35</v>
      </c>
      <c r="C48" s="14" t="s">
        <v>35</v>
      </c>
      <c r="D48" s="15" t="s">
        <v>91</v>
      </c>
      <c r="E48" s="16">
        <v>40478579</v>
      </c>
      <c r="F48" s="16">
        <v>44994598</v>
      </c>
      <c r="G48" s="16">
        <v>22477672</v>
      </c>
      <c r="H48" s="16">
        <v>41895329</v>
      </c>
      <c r="I48" s="16">
        <v>44262543</v>
      </c>
      <c r="J48" s="16">
        <f t="shared" ref="J48:J62" si="1">I48-H48</f>
        <v>2367214</v>
      </c>
      <c r="K48" s="17">
        <f t="shared" ref="K48:K62" si="2">(J48/H48)</f>
        <v>5.6503053120790625E-2</v>
      </c>
      <c r="L48" s="1"/>
    </row>
    <row r="49" spans="1:12" ht="15" customHeight="1" x14ac:dyDescent="0.25">
      <c r="A49" s="14" t="s">
        <v>35</v>
      </c>
      <c r="B49" s="14" t="s">
        <v>39</v>
      </c>
      <c r="C49" s="14" t="s">
        <v>35</v>
      </c>
      <c r="D49" s="15" t="s">
        <v>92</v>
      </c>
      <c r="E49" s="16">
        <v>40478579</v>
      </c>
      <c r="F49" s="16">
        <v>44994598</v>
      </c>
      <c r="G49" s="16">
        <v>22477672</v>
      </c>
      <c r="H49" s="16">
        <v>41895329</v>
      </c>
      <c r="I49" s="16">
        <v>44262543</v>
      </c>
      <c r="J49" s="16">
        <f t="shared" si="1"/>
        <v>2367214</v>
      </c>
      <c r="K49" s="17">
        <f t="shared" si="2"/>
        <v>5.6503053120790625E-2</v>
      </c>
      <c r="L49" s="1"/>
    </row>
    <row r="50" spans="1:12" ht="15" customHeight="1" x14ac:dyDescent="0.25">
      <c r="A50" s="14" t="s">
        <v>93</v>
      </c>
      <c r="B50" s="14" t="s">
        <v>35</v>
      </c>
      <c r="C50" s="14" t="s">
        <v>35</v>
      </c>
      <c r="D50" s="15" t="s">
        <v>94</v>
      </c>
      <c r="E50" s="16">
        <v>74882793</v>
      </c>
      <c r="F50" s="16">
        <v>86882793</v>
      </c>
      <c r="G50" s="16">
        <v>73131272</v>
      </c>
      <c r="H50" s="16">
        <v>77503691</v>
      </c>
      <c r="I50" s="16">
        <v>105860214</v>
      </c>
      <c r="J50" s="16">
        <f t="shared" si="1"/>
        <v>28356523</v>
      </c>
      <c r="K50" s="17">
        <f t="shared" si="2"/>
        <v>0.36587319434889881</v>
      </c>
      <c r="L50" s="1"/>
    </row>
    <row r="51" spans="1:12" ht="15" customHeight="1" x14ac:dyDescent="0.25">
      <c r="A51" s="14" t="s">
        <v>35</v>
      </c>
      <c r="B51" s="14" t="s">
        <v>39</v>
      </c>
      <c r="C51" s="14" t="s">
        <v>35</v>
      </c>
      <c r="D51" s="15" t="s">
        <v>63</v>
      </c>
      <c r="E51" s="16">
        <v>74882793</v>
      </c>
      <c r="F51" s="16">
        <v>86882793</v>
      </c>
      <c r="G51" s="16">
        <v>73131272</v>
      </c>
      <c r="H51" s="16">
        <v>77503691</v>
      </c>
      <c r="I51" s="16">
        <v>105860214</v>
      </c>
      <c r="J51" s="16">
        <f t="shared" si="1"/>
        <v>28356523</v>
      </c>
      <c r="K51" s="17">
        <f t="shared" si="2"/>
        <v>0.36587319434889881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71</v>
      </c>
      <c r="D52" s="15" t="s">
        <v>95</v>
      </c>
      <c r="E52" s="16">
        <v>74882793</v>
      </c>
      <c r="F52" s="16">
        <v>86882793</v>
      </c>
      <c r="G52" s="16">
        <v>73131272</v>
      </c>
      <c r="H52" s="16">
        <v>77503691</v>
      </c>
      <c r="I52" s="16">
        <v>105860214</v>
      </c>
      <c r="J52" s="16">
        <f t="shared" si="1"/>
        <v>28356523</v>
      </c>
      <c r="K52" s="17">
        <f t="shared" si="2"/>
        <v>0.36587319434889881</v>
      </c>
      <c r="L52" s="1"/>
    </row>
    <row r="53" spans="1:12" ht="15" customHeight="1" x14ac:dyDescent="0.25">
      <c r="A53" s="14" t="s">
        <v>96</v>
      </c>
      <c r="B53" s="14" t="s">
        <v>35</v>
      </c>
      <c r="C53" s="14" t="s">
        <v>35</v>
      </c>
      <c r="D53" s="15" t="s">
        <v>97</v>
      </c>
      <c r="E53" s="16">
        <v>199830432</v>
      </c>
      <c r="F53" s="16">
        <v>208512403</v>
      </c>
      <c r="G53" s="16">
        <v>132047132</v>
      </c>
      <c r="H53" s="16">
        <v>206824497</v>
      </c>
      <c r="I53" s="16">
        <v>225771051</v>
      </c>
      <c r="J53" s="16">
        <f t="shared" si="1"/>
        <v>18946554</v>
      </c>
      <c r="K53" s="17">
        <f t="shared" si="2"/>
        <v>9.1606914436252684E-2</v>
      </c>
      <c r="L53" s="1"/>
    </row>
    <row r="54" spans="1:12" ht="15" customHeight="1" x14ac:dyDescent="0.25">
      <c r="A54" s="14" t="s">
        <v>35</v>
      </c>
      <c r="B54" s="14" t="s">
        <v>14</v>
      </c>
      <c r="C54" s="14" t="s">
        <v>35</v>
      </c>
      <c r="D54" s="15" t="s">
        <v>98</v>
      </c>
      <c r="E54" s="16">
        <v>199830432</v>
      </c>
      <c r="F54" s="16">
        <v>207830432</v>
      </c>
      <c r="G54" s="16">
        <v>131632723</v>
      </c>
      <c r="H54" s="16">
        <v>206824497</v>
      </c>
      <c r="I54" s="16">
        <v>225771051</v>
      </c>
      <c r="J54" s="16">
        <f t="shared" si="1"/>
        <v>18946554</v>
      </c>
      <c r="K54" s="17">
        <f t="shared" si="2"/>
        <v>9.1606914436252684E-2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99</v>
      </c>
      <c r="D55" s="15" t="s">
        <v>100</v>
      </c>
      <c r="E55" s="16">
        <v>29154</v>
      </c>
      <c r="F55" s="16">
        <v>29154</v>
      </c>
      <c r="G55" s="16">
        <v>44679</v>
      </c>
      <c r="H55" s="16">
        <v>30174</v>
      </c>
      <c r="I55" s="16">
        <v>0</v>
      </c>
      <c r="J55" s="16">
        <f t="shared" si="1"/>
        <v>-30174</v>
      </c>
      <c r="K55" s="17">
        <f t="shared" si="2"/>
        <v>-1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101</v>
      </c>
      <c r="D56" s="15" t="s">
        <v>102</v>
      </c>
      <c r="E56" s="16">
        <v>11552057</v>
      </c>
      <c r="F56" s="16">
        <v>11552057</v>
      </c>
      <c r="G56" s="16">
        <v>5995056</v>
      </c>
      <c r="H56" s="16">
        <v>11956379</v>
      </c>
      <c r="I56" s="16">
        <v>5383220</v>
      </c>
      <c r="J56" s="16">
        <f t="shared" si="1"/>
        <v>-6573159</v>
      </c>
      <c r="K56" s="17">
        <f t="shared" si="2"/>
        <v>-0.54976167951852317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103</v>
      </c>
      <c r="D57" s="15" t="s">
        <v>104</v>
      </c>
      <c r="E57" s="16">
        <v>107905</v>
      </c>
      <c r="F57" s="16">
        <v>107905</v>
      </c>
      <c r="G57" s="16">
        <v>30841</v>
      </c>
      <c r="H57" s="16">
        <v>111682</v>
      </c>
      <c r="I57" s="16">
        <v>77548</v>
      </c>
      <c r="J57" s="16">
        <f t="shared" si="1"/>
        <v>-34134</v>
      </c>
      <c r="K57" s="17">
        <f t="shared" si="2"/>
        <v>-0.3056356440608155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105</v>
      </c>
      <c r="D58" s="15" t="s">
        <v>106</v>
      </c>
      <c r="E58" s="16">
        <v>15471436</v>
      </c>
      <c r="F58" s="16">
        <v>23471436</v>
      </c>
      <c r="G58" s="16">
        <v>24405837</v>
      </c>
      <c r="H58" s="16">
        <v>16012936</v>
      </c>
      <c r="I58" s="16">
        <v>34247568</v>
      </c>
      <c r="J58" s="16">
        <f t="shared" si="1"/>
        <v>18234632</v>
      </c>
      <c r="K58" s="17">
        <f t="shared" si="2"/>
        <v>1.1387438256169886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107</v>
      </c>
      <c r="D59" s="15" t="s">
        <v>108</v>
      </c>
      <c r="E59" s="16">
        <v>66935270</v>
      </c>
      <c r="F59" s="16">
        <v>66935270</v>
      </c>
      <c r="G59" s="16">
        <v>45156495</v>
      </c>
      <c r="H59" s="16">
        <v>69278005</v>
      </c>
      <c r="I59" s="16">
        <v>99965678</v>
      </c>
      <c r="J59" s="16">
        <f t="shared" si="1"/>
        <v>30687673</v>
      </c>
      <c r="K59" s="17">
        <f t="shared" si="2"/>
        <v>0.44296415579519072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109</v>
      </c>
      <c r="D60" s="15" t="s">
        <v>110</v>
      </c>
      <c r="E60" s="16">
        <v>42462698</v>
      </c>
      <c r="F60" s="16">
        <v>42462698</v>
      </c>
      <c r="G60" s="16">
        <v>27125750</v>
      </c>
      <c r="H60" s="16">
        <v>43948892</v>
      </c>
      <c r="I60" s="16">
        <v>33212657</v>
      </c>
      <c r="J60" s="16">
        <f t="shared" si="1"/>
        <v>-10736235</v>
      </c>
      <c r="K60" s="17">
        <f t="shared" si="2"/>
        <v>-0.24428909379558419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111</v>
      </c>
      <c r="D61" s="15" t="s">
        <v>112</v>
      </c>
      <c r="E61" s="16">
        <v>4960606</v>
      </c>
      <c r="F61" s="16">
        <v>4960606</v>
      </c>
      <c r="G61" s="16">
        <v>4684648</v>
      </c>
      <c r="H61" s="16">
        <v>5134227</v>
      </c>
      <c r="I61" s="16">
        <v>7267113</v>
      </c>
      <c r="J61" s="16">
        <f t="shared" si="1"/>
        <v>2132886</v>
      </c>
      <c r="K61" s="17">
        <f t="shared" si="2"/>
        <v>0.41542495101989063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113</v>
      </c>
      <c r="D62" s="15" t="s">
        <v>114</v>
      </c>
      <c r="E62" s="16">
        <v>58311306</v>
      </c>
      <c r="F62" s="16">
        <v>58311306</v>
      </c>
      <c r="G62" s="16">
        <v>24189417</v>
      </c>
      <c r="H62" s="16">
        <v>60352202</v>
      </c>
      <c r="I62" s="16">
        <v>45617267</v>
      </c>
      <c r="J62" s="16">
        <f t="shared" si="1"/>
        <v>-14734935</v>
      </c>
      <c r="K62" s="17">
        <f t="shared" si="2"/>
        <v>-0.24414908672263524</v>
      </c>
      <c r="L62" s="1"/>
    </row>
    <row r="63" spans="1:12" ht="15" customHeight="1" x14ac:dyDescent="0.25">
      <c r="A63" s="14" t="s">
        <v>35</v>
      </c>
      <c r="B63" s="14" t="s">
        <v>46</v>
      </c>
      <c r="C63" s="14" t="s">
        <v>35</v>
      </c>
      <c r="D63" s="15" t="s">
        <v>115</v>
      </c>
      <c r="E63" s="16">
        <v>0</v>
      </c>
      <c r="F63" s="16">
        <v>681971</v>
      </c>
      <c r="G63" s="16">
        <v>414409</v>
      </c>
      <c r="H63" s="16">
        <v>0</v>
      </c>
      <c r="I63" s="16">
        <v>0</v>
      </c>
      <c r="J63" s="18"/>
      <c r="K63" s="17" t="s">
        <v>35</v>
      </c>
      <c r="L63" s="1"/>
    </row>
    <row r="64" spans="1:12" ht="29.25" customHeight="1" x14ac:dyDescent="0.25">
      <c r="A64" s="14"/>
      <c r="B64" s="14"/>
      <c r="C64" s="14">
        <v>102</v>
      </c>
      <c r="D64" s="15" t="s">
        <v>122</v>
      </c>
      <c r="E64" s="16">
        <v>0</v>
      </c>
      <c r="F64" s="16">
        <v>411612</v>
      </c>
      <c r="G64" s="16">
        <v>414409</v>
      </c>
      <c r="H64" s="16">
        <v>0</v>
      </c>
      <c r="I64" s="16">
        <v>0</v>
      </c>
      <c r="J64" s="18"/>
      <c r="K64" s="17"/>
      <c r="L64" s="1"/>
    </row>
    <row r="65" spans="1:12" ht="15" customHeight="1" x14ac:dyDescent="0.25">
      <c r="A65" s="14"/>
      <c r="B65" s="14"/>
      <c r="C65" s="14">
        <v>106</v>
      </c>
      <c r="D65" s="15" t="s">
        <v>123</v>
      </c>
      <c r="E65" s="16">
        <v>0</v>
      </c>
      <c r="F65" s="16">
        <v>270359</v>
      </c>
      <c r="G65" s="16"/>
      <c r="H65" s="16">
        <v>0</v>
      </c>
      <c r="I65" s="16">
        <v>0</v>
      </c>
      <c r="J65" s="18"/>
      <c r="K65" s="17"/>
      <c r="L65" s="1"/>
    </row>
    <row r="66" spans="1:12" ht="15" customHeight="1" x14ac:dyDescent="0.25">
      <c r="A66" s="14" t="s">
        <v>116</v>
      </c>
      <c r="B66" s="14" t="s">
        <v>35</v>
      </c>
      <c r="C66" s="14" t="s">
        <v>35</v>
      </c>
      <c r="D66" s="15" t="s">
        <v>117</v>
      </c>
      <c r="E66" s="16">
        <v>10</v>
      </c>
      <c r="F66" s="16">
        <v>9196426</v>
      </c>
      <c r="G66" s="16">
        <v>66688</v>
      </c>
      <c r="H66" s="16">
        <v>10</v>
      </c>
      <c r="I66" s="16">
        <v>10</v>
      </c>
      <c r="J66" s="18"/>
      <c r="K66" s="17" t="s">
        <v>35</v>
      </c>
      <c r="L66" s="1"/>
    </row>
    <row r="67" spans="1:12" ht="15" customHeight="1" x14ac:dyDescent="0.25">
      <c r="A67" s="14" t="s">
        <v>35</v>
      </c>
      <c r="B67" s="14" t="s">
        <v>48</v>
      </c>
      <c r="C67" s="14" t="s">
        <v>35</v>
      </c>
      <c r="D67" s="15" t="s">
        <v>118</v>
      </c>
      <c r="E67" s="16">
        <v>10</v>
      </c>
      <c r="F67" s="16">
        <v>9196426</v>
      </c>
      <c r="G67" s="16">
        <v>66688</v>
      </c>
      <c r="H67" s="16">
        <v>10</v>
      </c>
      <c r="I67" s="16">
        <v>10</v>
      </c>
      <c r="J67" s="18"/>
      <c r="K67" s="17" t="s">
        <v>35</v>
      </c>
      <c r="L67" s="1"/>
    </row>
    <row r="68" spans="1:12" ht="1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"/>
    </row>
    <row r="69" spans="1:12" ht="1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"/>
    </row>
    <row r="70" spans="1:12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" customHeight="1" x14ac:dyDescent="0.25">
      <c r="A71" s="41" t="s">
        <v>119</v>
      </c>
      <c r="B71" s="42"/>
      <c r="C71" s="42"/>
      <c r="D71" s="42"/>
      <c r="E71" s="20">
        <v>256434918</v>
      </c>
      <c r="F71" s="20">
        <v>269410025</v>
      </c>
      <c r="G71" s="20">
        <v>162999344</v>
      </c>
      <c r="H71" s="20">
        <v>265410140</v>
      </c>
      <c r="I71" s="20">
        <v>282603020</v>
      </c>
      <c r="J71" s="20">
        <v>17192880</v>
      </c>
      <c r="K71" s="21">
        <v>6.4778534836687093E-2</v>
      </c>
      <c r="L71" s="1"/>
    </row>
    <row r="72" spans="1:12" ht="15" customHeight="1" x14ac:dyDescent="0.25">
      <c r="A72" s="43" t="s">
        <v>120</v>
      </c>
      <c r="B72" s="44"/>
      <c r="C72" s="44"/>
      <c r="D72" s="44"/>
      <c r="E72" s="44"/>
      <c r="F72" s="44"/>
      <c r="G72" s="44"/>
      <c r="H72" s="44"/>
      <c r="I72" s="44"/>
      <c r="J72" s="1"/>
      <c r="K72" s="1"/>
      <c r="L72" s="1"/>
    </row>
    <row r="73" spans="1:12" ht="5.0999999999999996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</sheetData>
  <mergeCells count="17">
    <mergeCell ref="J10:J11"/>
    <mergeCell ref="K10:K11"/>
    <mergeCell ref="A71:D71"/>
    <mergeCell ref="A72:I7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74803149606299213" bottom="0.74803149606299213" header="0.31496062992125984" footer="0.31496062992125984"/>
  <pageSetup paperSize="119" scale="91" fitToHeight="0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2023-09-28T23:48:49Z</dcterms:modified>
</cp:coreProperties>
</file>