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AF01B94-9F68-4503-BF38-BFC1F78056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analitico'!$A$1:$K$64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K45" i="1"/>
  <c r="J45" i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4" i="1"/>
  <c r="J23" i="1"/>
  <c r="K23" i="1" s="1"/>
  <c r="J22" i="1"/>
  <c r="K22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<sst xmlns="http://schemas.openxmlformats.org/spreadsheetml/2006/main" count="239" uniqueCount="112">
  <si>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</si>
  <si>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</si>
  <si>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</si>
  <si>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</si>
  <si>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</si>
  <si>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VIVIENDA Y URBANISMO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</si>
  <si>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</si>
  <si>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</si>
  <si>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</si>
  <si>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ATACAMA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</si>
  <si>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</si>
  <si>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</si>
  <si>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</si>
  <si>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</si>
  <si>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</si>
  <si>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</si>
  <si>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</si>
  <si>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</si>
  <si>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</si>
  <si>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</si>
  <si>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</si>
  <si>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</si>
  <si>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</si>
  <si>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</si>
  <si>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</si>
  <si>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</si>
  <si>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</si>
  <si>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</si>
  <si>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</si>
  <si>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</si>
  <si>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</si>
  <si>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</si>
  <si>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</si>
  <si>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</si>
  <si>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</si>
  <si>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</si>
  <si>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</si>
  <si>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</si>
  <si>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</si>
  <si>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</si>
  <si>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</si>
  <si>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</si>
  <si>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</si>
  <si>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</si>
  <si>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</si>
  <si>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</si>
  <si>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</si>
  <si>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</si>
  <si>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</si>
  <si>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</si>
  <si>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</si>
  <si>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</si>
  <si>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</si>
  <si>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</si>
  <si>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</si>
  <si>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</si>
  <si>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</si>
  <si>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</si>
  <si>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</si>
  <si>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</si>
  <si>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</si>
  <si>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</si>
  <si>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</si>
  <si>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</si>
  <si>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</si>
  <si>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</si>
  <si>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</si>
  <si>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</si>
  <si>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</si>
  <si>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003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</si>
  <si>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</si>
  <si>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</si>
  <si>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</si>
  <si>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</si>
  <si>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</si>
  <si>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</si>
  <si>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</si>
  <si>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</si>
  <si>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</si>
  <si>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</si>
  <si>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</si>
  <si>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</si>
  <si>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</si>
  <si>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</si>
  <si>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</si>
  <si>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</si>
  <si>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</si>
  <si>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</si>
  <si>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</si>
  <si>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</si>
  <si>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</si>
  <si>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</si>
  <si>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</si>
  <si>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</si>
  <si>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</si>
  <si>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</si>
  <si>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</si>
  <si>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</si>
  <si>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</si>
  <si>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</si>
  <si>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</si>
  <si>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</si>
  <si>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</si>
  <si>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</si>
  <si>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</si>
  <si>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</si>
  <si>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</si>
  <si>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</si>
  <si>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</si>
  <si>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</si>
  <si>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Municipalidades para el Programa Recuperación de Barrios</t>
  </si>
  <si>
    <t>Municipalidades para Pequeñas Localides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</si>
</sst>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4"/>
  <sheetViews>
    <sheetView tabSelected="1" view="pageBreakPreview" topLeftCell="A28" zoomScale="115" zoomScaleNormal="100" zoomScaleSheetLayoutView="115" workbookViewId="0">
      <selection activeCell="C43" sqref="C4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1"/>
      <c r="K1" s="1"/>
      <c r="L1" s="1"/>
    </row>
    <row r="2" spans="1:12" ht="17.100000000000001" customHeight="1" x14ac:dyDescent="0.2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</row>
    <row r="3" spans="1:12" ht="15" customHeight="1" x14ac:dyDescent="0.25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6" t="s">
        <v>4</v>
      </c>
      <c r="B5" s="47"/>
      <c r="C5" s="48" t="s">
        <v>5</v>
      </c>
      <c r="D5" s="49"/>
      <c r="E5" s="49"/>
      <c r="F5" s="4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2" t="s">
        <v>8</v>
      </c>
      <c r="B6" s="33"/>
      <c r="C6" s="34" t="s">
        <v>9</v>
      </c>
      <c r="D6" s="35"/>
      <c r="E6" s="35"/>
      <c r="F6" s="3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6" t="s">
        <v>12</v>
      </c>
      <c r="B7" s="37"/>
      <c r="C7" s="38" t="s">
        <v>9</v>
      </c>
      <c r="D7" s="39"/>
      <c r="E7" s="39"/>
      <c r="F7" s="39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0" t="s">
        <v>16</v>
      </c>
      <c r="B9" s="40" t="s">
        <v>17</v>
      </c>
      <c r="C9" s="40" t="s">
        <v>18</v>
      </c>
      <c r="D9" s="40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1"/>
      <c r="B10" s="41"/>
      <c r="C10" s="41"/>
      <c r="D10" s="41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6" t="s">
        <v>31</v>
      </c>
      <c r="K10" s="26" t="s">
        <v>32</v>
      </c>
      <c r="L10" s="1"/>
    </row>
    <row r="11" spans="1:12" ht="30" customHeight="1" x14ac:dyDescent="0.25">
      <c r="A11" s="41"/>
      <c r="B11" s="41"/>
      <c r="C11" s="41"/>
      <c r="D11" s="41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27"/>
      <c r="K11" s="27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108585703</v>
      </c>
      <c r="F12" s="12">
        <v>122138186</v>
      </c>
      <c r="G12" s="12">
        <v>81865249</v>
      </c>
      <c r="H12" s="12">
        <v>112386203</v>
      </c>
      <c r="I12" s="12">
        <v>129087110</v>
      </c>
      <c r="J12" s="12">
        <f>I12-H12</f>
        <v>16700907</v>
      </c>
      <c r="K12" s="13">
        <f>(J12/H12)</f>
        <v>0.14860282271481312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10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10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10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20</v>
      </c>
      <c r="F16" s="16">
        <v>20</v>
      </c>
      <c r="G16" s="16">
        <v>2867</v>
      </c>
      <c r="H16" s="16">
        <v>20</v>
      </c>
      <c r="I16" s="16">
        <v>20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10</v>
      </c>
      <c r="F17" s="16">
        <v>10</v>
      </c>
      <c r="G17" s="16">
        <v>2867</v>
      </c>
      <c r="H17" s="16">
        <v>10</v>
      </c>
      <c r="I17" s="16">
        <v>10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20</v>
      </c>
      <c r="F19" s="16">
        <v>20</v>
      </c>
      <c r="G19" s="16">
        <v>17063</v>
      </c>
      <c r="H19" s="16">
        <v>20</v>
      </c>
      <c r="I19" s="16">
        <v>20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17063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8"/>
      <c r="K21" s="17" t="s">
        <v>35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46134</v>
      </c>
      <c r="F22" s="16">
        <v>46134</v>
      </c>
      <c r="G22" s="16">
        <v>103488</v>
      </c>
      <c r="H22" s="16">
        <v>47748</v>
      </c>
      <c r="I22" s="16">
        <v>53487</v>
      </c>
      <c r="J22" s="16">
        <f>I22-H22</f>
        <v>5739</v>
      </c>
      <c r="K22" s="17">
        <f>(J22/H22)</f>
        <v>0.12019351595878361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46124</v>
      </c>
      <c r="F23" s="16">
        <v>46124</v>
      </c>
      <c r="G23" s="16">
        <v>49532</v>
      </c>
      <c r="H23" s="16">
        <v>47738</v>
      </c>
      <c r="I23" s="16">
        <v>53467</v>
      </c>
      <c r="J23" s="16">
        <f>I23-H23</f>
        <v>5729</v>
      </c>
      <c r="K23" s="17">
        <f>(J23/H23)</f>
        <v>0.12000921697599397</v>
      </c>
      <c r="L23" s="1"/>
    </row>
    <row r="24" spans="1:12" ht="15" customHeight="1" x14ac:dyDescent="0.25">
      <c r="A24" s="14" t="s">
        <v>35</v>
      </c>
      <c r="B24" s="14" t="s">
        <v>39</v>
      </c>
      <c r="C24" s="14" t="s">
        <v>35</v>
      </c>
      <c r="D24" s="15" t="s">
        <v>55</v>
      </c>
      <c r="E24" s="16">
        <v>0</v>
      </c>
      <c r="F24" s="16">
        <v>0</v>
      </c>
      <c r="G24" s="16">
        <v>0</v>
      </c>
      <c r="H24" s="16">
        <v>0</v>
      </c>
      <c r="I24" s="16">
        <v>10</v>
      </c>
      <c r="J24" s="16">
        <f>I24-H24</f>
        <v>10</v>
      </c>
      <c r="K24" s="17" t="s">
        <v>35</v>
      </c>
      <c r="L24" s="1"/>
    </row>
    <row r="25" spans="1:12" ht="15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10</v>
      </c>
      <c r="F25" s="16">
        <v>10</v>
      </c>
      <c r="G25" s="16">
        <v>53956</v>
      </c>
      <c r="H25" s="16">
        <v>10</v>
      </c>
      <c r="I25" s="16">
        <v>10</v>
      </c>
      <c r="J25" s="18"/>
      <c r="K25" s="17" t="s">
        <v>35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84200708</v>
      </c>
      <c r="F26" s="16">
        <v>97674788</v>
      </c>
      <c r="G26" s="16">
        <v>59542935</v>
      </c>
      <c r="H26" s="16">
        <v>87148461</v>
      </c>
      <c r="I26" s="16">
        <v>104826788</v>
      </c>
      <c r="J26" s="16">
        <f t="shared" ref="J26:J33" si="0">I26-H26</f>
        <v>17678327</v>
      </c>
      <c r="K26" s="17">
        <f t="shared" ref="K26:K33" si="1">(J26/H26)</f>
        <v>0.20285300276272233</v>
      </c>
      <c r="L26" s="1"/>
    </row>
    <row r="27" spans="1:12" ht="15" customHeight="1" x14ac:dyDescent="0.25">
      <c r="A27" s="14" t="s">
        <v>35</v>
      </c>
      <c r="B27" s="14" t="s">
        <v>14</v>
      </c>
      <c r="C27" s="14" t="s">
        <v>35</v>
      </c>
      <c r="D27" s="15" t="s">
        <v>60</v>
      </c>
      <c r="E27" s="16">
        <v>84200708</v>
      </c>
      <c r="F27" s="16">
        <v>97674788</v>
      </c>
      <c r="G27" s="16">
        <v>59542935</v>
      </c>
      <c r="H27" s="16">
        <v>87148461</v>
      </c>
      <c r="I27" s="16">
        <v>104826788</v>
      </c>
      <c r="J27" s="16">
        <f t="shared" si="0"/>
        <v>17678327</v>
      </c>
      <c r="K27" s="17">
        <f t="shared" si="1"/>
        <v>0.20285300276272233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23910144</v>
      </c>
      <c r="F28" s="16">
        <v>23910144</v>
      </c>
      <c r="G28" s="16">
        <v>22129594</v>
      </c>
      <c r="H28" s="16">
        <v>24746999</v>
      </c>
      <c r="I28" s="16">
        <v>24000932</v>
      </c>
      <c r="J28" s="16">
        <f t="shared" si="0"/>
        <v>-746067</v>
      </c>
      <c r="K28" s="17">
        <f t="shared" si="1"/>
        <v>-3.0147776706177586E-2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63</v>
      </c>
      <c r="E29" s="16">
        <v>23910144</v>
      </c>
      <c r="F29" s="16">
        <v>23910144</v>
      </c>
      <c r="G29" s="16">
        <v>22129594</v>
      </c>
      <c r="H29" s="16">
        <v>24746999</v>
      </c>
      <c r="I29" s="16">
        <v>24000932</v>
      </c>
      <c r="J29" s="16">
        <f t="shared" si="0"/>
        <v>-746067</v>
      </c>
      <c r="K29" s="17">
        <f t="shared" si="1"/>
        <v>-3.0147776706177586E-2</v>
      </c>
      <c r="L29" s="1"/>
    </row>
    <row r="30" spans="1:12" ht="15" customHeight="1" x14ac:dyDescent="0.25">
      <c r="A30" s="14" t="s">
        <v>64</v>
      </c>
      <c r="B30" s="14" t="s">
        <v>35</v>
      </c>
      <c r="C30" s="14" t="s">
        <v>35</v>
      </c>
      <c r="D30" s="15" t="s">
        <v>65</v>
      </c>
      <c r="E30" s="16">
        <v>407962</v>
      </c>
      <c r="F30" s="16">
        <v>407962</v>
      </c>
      <c r="G30" s="16">
        <v>69302</v>
      </c>
      <c r="H30" s="16">
        <v>422240</v>
      </c>
      <c r="I30" s="16">
        <v>185138</v>
      </c>
      <c r="J30" s="16">
        <f t="shared" si="0"/>
        <v>-237102</v>
      </c>
      <c r="K30" s="17">
        <f t="shared" si="1"/>
        <v>-0.5615337248957939</v>
      </c>
      <c r="L30" s="1"/>
    </row>
    <row r="31" spans="1:12" ht="15" customHeight="1" x14ac:dyDescent="0.25">
      <c r="A31" s="14" t="s">
        <v>35</v>
      </c>
      <c r="B31" s="14" t="s">
        <v>46</v>
      </c>
      <c r="C31" s="14" t="s">
        <v>35</v>
      </c>
      <c r="D31" s="15" t="s">
        <v>66</v>
      </c>
      <c r="E31" s="16">
        <v>407962</v>
      </c>
      <c r="F31" s="16">
        <v>407962</v>
      </c>
      <c r="G31" s="16">
        <v>69302</v>
      </c>
      <c r="H31" s="16">
        <v>422240</v>
      </c>
      <c r="I31" s="16">
        <v>185138</v>
      </c>
      <c r="J31" s="16">
        <f t="shared" si="0"/>
        <v>-237102</v>
      </c>
      <c r="K31" s="17">
        <f t="shared" si="1"/>
        <v>-0.5615337248957939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67</v>
      </c>
      <c r="D32" s="15" t="s">
        <v>68</v>
      </c>
      <c r="E32" s="16">
        <v>361897</v>
      </c>
      <c r="F32" s="16">
        <v>361897</v>
      </c>
      <c r="G32" s="16">
        <v>69302</v>
      </c>
      <c r="H32" s="16">
        <v>374563</v>
      </c>
      <c r="I32" s="16">
        <v>143905</v>
      </c>
      <c r="J32" s="16">
        <f t="shared" si="0"/>
        <v>-230658</v>
      </c>
      <c r="K32" s="17">
        <f t="shared" si="1"/>
        <v>-0.6158056188144585</v>
      </c>
      <c r="L32" s="1"/>
    </row>
    <row r="33" spans="1:12" ht="27" customHeight="1" x14ac:dyDescent="0.25">
      <c r="A33" s="14" t="s">
        <v>35</v>
      </c>
      <c r="B33" s="14" t="s">
        <v>35</v>
      </c>
      <c r="C33" s="14" t="s">
        <v>69</v>
      </c>
      <c r="D33" s="15" t="s">
        <v>70</v>
      </c>
      <c r="E33" s="16">
        <v>46065</v>
      </c>
      <c r="F33" s="16">
        <v>46065</v>
      </c>
      <c r="G33" s="16">
        <v>0</v>
      </c>
      <c r="H33" s="16">
        <v>47677</v>
      </c>
      <c r="I33" s="16">
        <v>41233</v>
      </c>
      <c r="J33" s="16">
        <f t="shared" si="0"/>
        <v>-6444</v>
      </c>
      <c r="K33" s="17">
        <f t="shared" si="1"/>
        <v>-0.13515951087526482</v>
      </c>
      <c r="L33" s="1"/>
    </row>
    <row r="34" spans="1:12" ht="15" customHeight="1" x14ac:dyDescent="0.25">
      <c r="A34" s="14" t="s">
        <v>71</v>
      </c>
      <c r="B34" s="14" t="s">
        <v>35</v>
      </c>
      <c r="C34" s="14" t="s">
        <v>35</v>
      </c>
      <c r="D34" s="15" t="s">
        <v>72</v>
      </c>
      <c r="E34" s="16">
        <v>20715</v>
      </c>
      <c r="F34" s="16">
        <v>99108</v>
      </c>
      <c r="G34" s="16">
        <v>0</v>
      </c>
      <c r="H34" s="16">
        <v>20715</v>
      </c>
      <c r="I34" s="16">
        <v>20715</v>
      </c>
      <c r="J34" s="18"/>
      <c r="K34" s="17" t="s">
        <v>35</v>
      </c>
      <c r="L34" s="1"/>
    </row>
    <row r="35" spans="1:12" ht="15" customHeight="1" x14ac:dyDescent="0.25">
      <c r="A35" s="10" t="s">
        <v>35</v>
      </c>
      <c r="B35" s="10" t="s">
        <v>35</v>
      </c>
      <c r="C35" s="10" t="s">
        <v>35</v>
      </c>
      <c r="D35" s="11" t="s">
        <v>73</v>
      </c>
      <c r="E35" s="12">
        <v>108585703</v>
      </c>
      <c r="F35" s="12">
        <v>122138186</v>
      </c>
      <c r="G35" s="12">
        <v>81416919</v>
      </c>
      <c r="H35" s="12">
        <v>112386203</v>
      </c>
      <c r="I35" s="12">
        <v>129087110</v>
      </c>
      <c r="J35" s="12">
        <f t="shared" ref="J35:J53" si="2">I35-H35</f>
        <v>16700907</v>
      </c>
      <c r="K35" s="13">
        <f t="shared" ref="K35:K53" si="3">(J35/H35)</f>
        <v>0.14860282271481312</v>
      </c>
      <c r="L35" s="1"/>
    </row>
    <row r="36" spans="1:12" ht="15" customHeight="1" x14ac:dyDescent="0.25">
      <c r="A36" s="14" t="s">
        <v>74</v>
      </c>
      <c r="B36" s="14" t="s">
        <v>35</v>
      </c>
      <c r="C36" s="14" t="s">
        <v>35</v>
      </c>
      <c r="D36" s="15" t="s">
        <v>75</v>
      </c>
      <c r="E36" s="16">
        <v>3679613</v>
      </c>
      <c r="F36" s="16">
        <v>3494211</v>
      </c>
      <c r="G36" s="16">
        <v>2353650</v>
      </c>
      <c r="H36" s="16">
        <v>3808400</v>
      </c>
      <c r="I36" s="16">
        <v>3814900</v>
      </c>
      <c r="J36" s="16">
        <f t="shared" si="2"/>
        <v>6500</v>
      </c>
      <c r="K36" s="17">
        <f t="shared" si="3"/>
        <v>1.7067534922802228E-3</v>
      </c>
      <c r="L36" s="1"/>
    </row>
    <row r="37" spans="1:12" ht="15" customHeight="1" x14ac:dyDescent="0.25">
      <c r="A37" s="14" t="s">
        <v>76</v>
      </c>
      <c r="B37" s="14" t="s">
        <v>35</v>
      </c>
      <c r="C37" s="14" t="s">
        <v>35</v>
      </c>
      <c r="D37" s="15" t="s">
        <v>77</v>
      </c>
      <c r="E37" s="16">
        <v>421283</v>
      </c>
      <c r="F37" s="16">
        <v>564042</v>
      </c>
      <c r="G37" s="16">
        <v>408013</v>
      </c>
      <c r="H37" s="16">
        <v>436028</v>
      </c>
      <c r="I37" s="16">
        <v>447697</v>
      </c>
      <c r="J37" s="16">
        <f t="shared" si="2"/>
        <v>11669</v>
      </c>
      <c r="K37" s="17">
        <f t="shared" si="3"/>
        <v>2.6762042804590529E-2</v>
      </c>
      <c r="L37" s="1"/>
    </row>
    <row r="38" spans="1:12" ht="15" customHeight="1" x14ac:dyDescent="0.25">
      <c r="A38" s="14" t="s">
        <v>78</v>
      </c>
      <c r="B38" s="14" t="s">
        <v>35</v>
      </c>
      <c r="C38" s="14" t="s">
        <v>35</v>
      </c>
      <c r="D38" s="15" t="s">
        <v>79</v>
      </c>
      <c r="E38" s="16">
        <v>46124</v>
      </c>
      <c r="F38" s="16">
        <v>46124</v>
      </c>
      <c r="G38" s="16">
        <v>45323</v>
      </c>
      <c r="H38" s="16">
        <v>47738</v>
      </c>
      <c r="I38" s="16">
        <v>53467</v>
      </c>
      <c r="J38" s="16">
        <f t="shared" si="2"/>
        <v>5729</v>
      </c>
      <c r="K38" s="17">
        <f t="shared" si="3"/>
        <v>0.12000921697599397</v>
      </c>
      <c r="L38" s="1"/>
    </row>
    <row r="39" spans="1:12" ht="15" customHeight="1" x14ac:dyDescent="0.25">
      <c r="A39" s="22" t="s">
        <v>35</v>
      </c>
      <c r="B39" s="22" t="s">
        <v>56</v>
      </c>
      <c r="C39" s="22" t="s">
        <v>35</v>
      </c>
      <c r="D39" s="23" t="s">
        <v>80</v>
      </c>
      <c r="E39" s="24">
        <v>46124</v>
      </c>
      <c r="F39" s="24">
        <v>46124</v>
      </c>
      <c r="G39" s="24">
        <v>45323</v>
      </c>
      <c r="H39" s="24">
        <v>47738</v>
      </c>
      <c r="I39" s="24">
        <v>53467</v>
      </c>
      <c r="J39" s="24">
        <f t="shared" si="2"/>
        <v>5729</v>
      </c>
      <c r="K39" s="25">
        <f t="shared" si="3"/>
        <v>0.12000921697599397</v>
      </c>
      <c r="L39" s="1"/>
    </row>
    <row r="40" spans="1:12" ht="15" customHeight="1" x14ac:dyDescent="0.25">
      <c r="A40" s="14" t="s">
        <v>81</v>
      </c>
      <c r="B40" s="14" t="s">
        <v>35</v>
      </c>
      <c r="C40" s="14" t="s">
        <v>35</v>
      </c>
      <c r="D40" s="15" t="s">
        <v>82</v>
      </c>
      <c r="E40" s="16">
        <v>21315123</v>
      </c>
      <c r="F40" s="16">
        <v>22688742</v>
      </c>
      <c r="G40" s="16">
        <v>13058895</v>
      </c>
      <c r="H40" s="16">
        <v>22061152</v>
      </c>
      <c r="I40" s="16">
        <v>21518444</v>
      </c>
      <c r="J40" s="16">
        <f t="shared" si="2"/>
        <v>-542708</v>
      </c>
      <c r="K40" s="17">
        <f t="shared" si="3"/>
        <v>-2.4600165938750616E-2</v>
      </c>
      <c r="L40" s="1"/>
    </row>
    <row r="41" spans="1:12" ht="15" customHeight="1" x14ac:dyDescent="0.25">
      <c r="A41" s="14" t="s">
        <v>35</v>
      </c>
      <c r="B41" s="14" t="s">
        <v>39</v>
      </c>
      <c r="C41" s="14" t="s">
        <v>35</v>
      </c>
      <c r="D41" s="15" t="s">
        <v>83</v>
      </c>
      <c r="E41" s="16">
        <v>21315123</v>
      </c>
      <c r="F41" s="16">
        <v>22688742</v>
      </c>
      <c r="G41" s="16">
        <v>13058895</v>
      </c>
      <c r="H41" s="16">
        <v>22061152</v>
      </c>
      <c r="I41" s="16">
        <v>21518444</v>
      </c>
      <c r="J41" s="16">
        <f t="shared" si="2"/>
        <v>-542708</v>
      </c>
      <c r="K41" s="17">
        <f t="shared" si="3"/>
        <v>-2.4600165938750616E-2</v>
      </c>
      <c r="L41" s="1"/>
    </row>
    <row r="42" spans="1:12" ht="15" customHeight="1" x14ac:dyDescent="0.25">
      <c r="A42" s="14" t="s">
        <v>84</v>
      </c>
      <c r="B42" s="14" t="s">
        <v>35</v>
      </c>
      <c r="C42" s="14" t="s">
        <v>35</v>
      </c>
      <c r="D42" s="15" t="s">
        <v>85</v>
      </c>
      <c r="E42" s="16">
        <v>35497268</v>
      </c>
      <c r="F42" s="16">
        <v>47497268</v>
      </c>
      <c r="G42" s="16">
        <v>31448311</v>
      </c>
      <c r="H42" s="16">
        <v>36739672</v>
      </c>
      <c r="I42" s="16">
        <v>50011802</v>
      </c>
      <c r="J42" s="16">
        <f t="shared" si="2"/>
        <v>13272130</v>
      </c>
      <c r="K42" s="17">
        <f t="shared" si="3"/>
        <v>0.36124791750998758</v>
      </c>
      <c r="L42" s="1"/>
    </row>
    <row r="43" spans="1:12" ht="15" customHeight="1" x14ac:dyDescent="0.25">
      <c r="A43" s="14" t="s">
        <v>35</v>
      </c>
      <c r="B43" s="14" t="s">
        <v>39</v>
      </c>
      <c r="C43" s="14" t="s">
        <v>35</v>
      </c>
      <c r="D43" s="15" t="s">
        <v>63</v>
      </c>
      <c r="E43" s="16">
        <v>35497268</v>
      </c>
      <c r="F43" s="16">
        <v>47497268</v>
      </c>
      <c r="G43" s="16">
        <v>31448311</v>
      </c>
      <c r="H43" s="16">
        <v>36739672</v>
      </c>
      <c r="I43" s="16">
        <v>50011802</v>
      </c>
      <c r="J43" s="16">
        <f t="shared" si="2"/>
        <v>13272130</v>
      </c>
      <c r="K43" s="17">
        <f t="shared" si="3"/>
        <v>0.36124791750998758</v>
      </c>
      <c r="L43" s="1"/>
    </row>
    <row r="44" spans="1:12" ht="15" customHeight="1" x14ac:dyDescent="0.25">
      <c r="A44" s="14" t="s">
        <v>35</v>
      </c>
      <c r="B44" s="14" t="s">
        <v>35</v>
      </c>
      <c r="C44" s="14" t="s">
        <v>69</v>
      </c>
      <c r="D44" s="15" t="s">
        <v>86</v>
      </c>
      <c r="E44" s="16">
        <v>35497268</v>
      </c>
      <c r="F44" s="16">
        <v>47497268</v>
      </c>
      <c r="G44" s="16">
        <v>31448311</v>
      </c>
      <c r="H44" s="16">
        <v>36739672</v>
      </c>
      <c r="I44" s="16">
        <v>50011802</v>
      </c>
      <c r="J44" s="16">
        <f t="shared" si="2"/>
        <v>13272130</v>
      </c>
      <c r="K44" s="17">
        <f t="shared" si="3"/>
        <v>0.36124791750998758</v>
      </c>
      <c r="L44" s="1"/>
    </row>
    <row r="45" spans="1:12" ht="15" customHeight="1" x14ac:dyDescent="0.25">
      <c r="A45" s="14" t="s">
        <v>87</v>
      </c>
      <c r="B45" s="14" t="s">
        <v>35</v>
      </c>
      <c r="C45" s="14" t="s">
        <v>35</v>
      </c>
      <c r="D45" s="15" t="s">
        <v>88</v>
      </c>
      <c r="E45" s="16">
        <v>47626282</v>
      </c>
      <c r="F45" s="16">
        <v>47838457</v>
      </c>
      <c r="G45" s="16">
        <v>34101627</v>
      </c>
      <c r="H45" s="16">
        <v>49293203</v>
      </c>
      <c r="I45" s="16">
        <v>53240790</v>
      </c>
      <c r="J45" s="16">
        <f t="shared" si="2"/>
        <v>3947587</v>
      </c>
      <c r="K45" s="17">
        <f t="shared" si="3"/>
        <v>8.0083799788786297E-2</v>
      </c>
      <c r="L45" s="1"/>
    </row>
    <row r="46" spans="1:12" ht="15" customHeight="1" x14ac:dyDescent="0.25">
      <c r="A46" s="14" t="s">
        <v>35</v>
      </c>
      <c r="B46" s="14" t="s">
        <v>14</v>
      </c>
      <c r="C46" s="14" t="s">
        <v>35</v>
      </c>
      <c r="D46" s="15" t="s">
        <v>89</v>
      </c>
      <c r="E46" s="16">
        <v>47626282</v>
      </c>
      <c r="F46" s="16">
        <v>47626282</v>
      </c>
      <c r="G46" s="16">
        <v>34009556</v>
      </c>
      <c r="H46" s="16">
        <v>49293203</v>
      </c>
      <c r="I46" s="16">
        <v>53240790</v>
      </c>
      <c r="J46" s="16">
        <f t="shared" si="2"/>
        <v>3947587</v>
      </c>
      <c r="K46" s="17">
        <f t="shared" si="3"/>
        <v>8.0083799788786297E-2</v>
      </c>
      <c r="L46" s="1"/>
    </row>
    <row r="47" spans="1:12" ht="15" customHeight="1" x14ac:dyDescent="0.25">
      <c r="A47" s="14" t="s">
        <v>35</v>
      </c>
      <c r="B47" s="14" t="s">
        <v>35</v>
      </c>
      <c r="C47" s="14" t="s">
        <v>90</v>
      </c>
      <c r="D47" s="15" t="s">
        <v>91</v>
      </c>
      <c r="E47" s="16">
        <v>1466400</v>
      </c>
      <c r="F47" s="16">
        <v>1466400</v>
      </c>
      <c r="G47" s="16">
        <v>344105</v>
      </c>
      <c r="H47" s="16">
        <v>1517724</v>
      </c>
      <c r="I47" s="16">
        <v>547031</v>
      </c>
      <c r="J47" s="16">
        <f t="shared" si="2"/>
        <v>-970693</v>
      </c>
      <c r="K47" s="17">
        <f t="shared" si="3"/>
        <v>-0.63957148994151769</v>
      </c>
      <c r="L47" s="1"/>
    </row>
    <row r="48" spans="1:12" ht="15" customHeight="1" x14ac:dyDescent="0.25">
      <c r="A48" s="14" t="s">
        <v>35</v>
      </c>
      <c r="B48" s="14" t="s">
        <v>35</v>
      </c>
      <c r="C48" s="14" t="s">
        <v>92</v>
      </c>
      <c r="D48" s="15" t="s">
        <v>93</v>
      </c>
      <c r="E48" s="16">
        <v>9004</v>
      </c>
      <c r="F48" s="16">
        <v>9004</v>
      </c>
      <c r="G48" s="16">
        <v>396</v>
      </c>
      <c r="H48" s="16">
        <v>9319</v>
      </c>
      <c r="I48" s="16">
        <v>6461</v>
      </c>
      <c r="J48" s="16">
        <f t="shared" si="2"/>
        <v>-2858</v>
      </c>
      <c r="K48" s="17">
        <f t="shared" si="3"/>
        <v>-0.30668526665951285</v>
      </c>
      <c r="L48" s="1"/>
    </row>
    <row r="49" spans="1:12" ht="15" customHeight="1" x14ac:dyDescent="0.25">
      <c r="A49" s="14" t="s">
        <v>35</v>
      </c>
      <c r="B49" s="14" t="s">
        <v>35</v>
      </c>
      <c r="C49" s="14" t="s">
        <v>94</v>
      </c>
      <c r="D49" s="15" t="s">
        <v>95</v>
      </c>
      <c r="E49" s="16">
        <v>5033227</v>
      </c>
      <c r="F49" s="16">
        <v>5033227</v>
      </c>
      <c r="G49" s="16">
        <v>3807209</v>
      </c>
      <c r="H49" s="16">
        <v>5209390</v>
      </c>
      <c r="I49" s="16">
        <v>4789015</v>
      </c>
      <c r="J49" s="16">
        <f t="shared" si="2"/>
        <v>-420375</v>
      </c>
      <c r="K49" s="17">
        <f t="shared" si="3"/>
        <v>-8.0695628470895828E-2</v>
      </c>
      <c r="L49" s="1"/>
    </row>
    <row r="50" spans="1:12" ht="15" customHeight="1" x14ac:dyDescent="0.25">
      <c r="A50" s="14" t="s">
        <v>35</v>
      </c>
      <c r="B50" s="14" t="s">
        <v>35</v>
      </c>
      <c r="C50" s="14" t="s">
        <v>96</v>
      </c>
      <c r="D50" s="15" t="s">
        <v>97</v>
      </c>
      <c r="E50" s="16">
        <v>31110280</v>
      </c>
      <c r="F50" s="16">
        <v>31110280</v>
      </c>
      <c r="G50" s="16">
        <v>25311461</v>
      </c>
      <c r="H50" s="16">
        <v>32199140</v>
      </c>
      <c r="I50" s="16">
        <v>36090204</v>
      </c>
      <c r="J50" s="16">
        <f t="shared" si="2"/>
        <v>3891064</v>
      </c>
      <c r="K50" s="17">
        <f t="shared" si="3"/>
        <v>0.12084372439760814</v>
      </c>
      <c r="L50" s="1"/>
    </row>
    <row r="51" spans="1:12" ht="15" customHeight="1" x14ac:dyDescent="0.25">
      <c r="A51" s="14" t="s">
        <v>35</v>
      </c>
      <c r="B51" s="14" t="s">
        <v>35</v>
      </c>
      <c r="C51" s="14" t="s">
        <v>98</v>
      </c>
      <c r="D51" s="15" t="s">
        <v>99</v>
      </c>
      <c r="E51" s="16">
        <v>2829473</v>
      </c>
      <c r="F51" s="16">
        <v>2829473</v>
      </c>
      <c r="G51" s="16">
        <v>1107835</v>
      </c>
      <c r="H51" s="16">
        <v>2928505</v>
      </c>
      <c r="I51" s="16">
        <v>3309227</v>
      </c>
      <c r="J51" s="16">
        <f t="shared" si="2"/>
        <v>380722</v>
      </c>
      <c r="K51" s="17">
        <f t="shared" si="3"/>
        <v>0.13000558305346926</v>
      </c>
      <c r="L51" s="1"/>
    </row>
    <row r="52" spans="1:12" ht="15" customHeight="1" x14ac:dyDescent="0.25">
      <c r="A52" s="14" t="s">
        <v>35</v>
      </c>
      <c r="B52" s="14" t="s">
        <v>35</v>
      </c>
      <c r="C52" s="14" t="s">
        <v>100</v>
      </c>
      <c r="D52" s="15" t="s">
        <v>101</v>
      </c>
      <c r="E52" s="16">
        <v>1083732</v>
      </c>
      <c r="F52" s="16">
        <v>1083732</v>
      </c>
      <c r="G52" s="16">
        <v>1221029</v>
      </c>
      <c r="H52" s="16">
        <v>1121663</v>
      </c>
      <c r="I52" s="16">
        <v>2672601</v>
      </c>
      <c r="J52" s="16">
        <f t="shared" si="2"/>
        <v>1550938</v>
      </c>
      <c r="K52" s="17">
        <f t="shared" si="3"/>
        <v>1.3827129895521204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102</v>
      </c>
      <c r="D53" s="15" t="s">
        <v>103</v>
      </c>
      <c r="E53" s="16">
        <v>6094166</v>
      </c>
      <c r="F53" s="16">
        <v>6094166</v>
      </c>
      <c r="G53" s="16">
        <v>2217521</v>
      </c>
      <c r="H53" s="16">
        <v>6307462</v>
      </c>
      <c r="I53" s="16">
        <v>5826251</v>
      </c>
      <c r="J53" s="16">
        <f t="shared" si="2"/>
        <v>-481211</v>
      </c>
      <c r="K53" s="17">
        <f t="shared" si="3"/>
        <v>-7.629233438108704E-2</v>
      </c>
      <c r="L53" s="1"/>
    </row>
    <row r="54" spans="1:12" ht="15" customHeight="1" x14ac:dyDescent="0.25">
      <c r="A54" s="14" t="s">
        <v>35</v>
      </c>
      <c r="B54" s="14" t="s">
        <v>46</v>
      </c>
      <c r="C54" s="14" t="s">
        <v>35</v>
      </c>
      <c r="D54" s="15" t="s">
        <v>104</v>
      </c>
      <c r="E54" s="16">
        <v>0</v>
      </c>
      <c r="F54" s="16">
        <v>212175</v>
      </c>
      <c r="G54" s="16">
        <v>92071</v>
      </c>
      <c r="H54" s="16">
        <v>0</v>
      </c>
      <c r="I54" s="16">
        <v>0</v>
      </c>
      <c r="J54" s="16"/>
      <c r="K54" s="17" t="s">
        <v>35</v>
      </c>
      <c r="L54" s="1"/>
    </row>
    <row r="55" spans="1:12" ht="15" customHeight="1" x14ac:dyDescent="0.25">
      <c r="A55" s="14"/>
      <c r="B55" s="14"/>
      <c r="C55" s="14">
        <v>102</v>
      </c>
      <c r="D55" s="15" t="s">
        <v>110</v>
      </c>
      <c r="E55" s="16"/>
      <c r="F55" s="16">
        <f>40000+52071</f>
        <v>92071</v>
      </c>
      <c r="G55" s="16">
        <v>92071</v>
      </c>
      <c r="H55" s="16"/>
      <c r="I55" s="16"/>
      <c r="J55" s="16"/>
      <c r="K55" s="17"/>
      <c r="L55" s="1"/>
    </row>
    <row r="56" spans="1:12" ht="15" customHeight="1" x14ac:dyDescent="0.25">
      <c r="A56" s="14"/>
      <c r="B56" s="14"/>
      <c r="C56" s="14">
        <v>106</v>
      </c>
      <c r="D56" s="15" t="s">
        <v>111</v>
      </c>
      <c r="E56" s="16"/>
      <c r="F56" s="16">
        <v>120104</v>
      </c>
      <c r="G56" s="16"/>
      <c r="H56" s="16"/>
      <c r="I56" s="16"/>
      <c r="J56" s="16"/>
      <c r="K56" s="17"/>
      <c r="L56" s="1"/>
    </row>
    <row r="57" spans="1:12" ht="15" customHeight="1" x14ac:dyDescent="0.25">
      <c r="A57" s="14" t="s">
        <v>105</v>
      </c>
      <c r="B57" s="14" t="s">
        <v>35</v>
      </c>
      <c r="C57" s="14" t="s">
        <v>35</v>
      </c>
      <c r="D57" s="15" t="s">
        <v>106</v>
      </c>
      <c r="E57" s="16">
        <v>10</v>
      </c>
      <c r="F57" s="16">
        <v>9342</v>
      </c>
      <c r="G57" s="16">
        <v>1100</v>
      </c>
      <c r="H57" s="16">
        <v>10</v>
      </c>
      <c r="I57" s="16">
        <v>10</v>
      </c>
      <c r="J57" s="18"/>
      <c r="K57" s="17" t="s">
        <v>35</v>
      </c>
      <c r="L57" s="1"/>
    </row>
    <row r="58" spans="1:12" ht="15" customHeight="1" x14ac:dyDescent="0.25">
      <c r="A58" s="14" t="s">
        <v>35</v>
      </c>
      <c r="B58" s="14" t="s">
        <v>48</v>
      </c>
      <c r="C58" s="14" t="s">
        <v>35</v>
      </c>
      <c r="D58" s="15" t="s">
        <v>107</v>
      </c>
      <c r="E58" s="16">
        <v>10</v>
      </c>
      <c r="F58" s="16">
        <v>9342</v>
      </c>
      <c r="G58" s="16">
        <v>1100</v>
      </c>
      <c r="H58" s="16">
        <v>10</v>
      </c>
      <c r="I58" s="16">
        <v>10</v>
      </c>
      <c r="J58" s="18"/>
      <c r="K58" s="17" t="s">
        <v>35</v>
      </c>
      <c r="L58" s="1"/>
    </row>
    <row r="59" spans="1:12" ht="1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"/>
    </row>
    <row r="60" spans="1:12" ht="1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"/>
    </row>
    <row r="61" spans="1:12" ht="1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" customHeight="1" x14ac:dyDescent="0.25">
      <c r="A62" s="28" t="s">
        <v>108</v>
      </c>
      <c r="B62" s="29"/>
      <c r="C62" s="29"/>
      <c r="D62" s="29"/>
      <c r="E62" s="20">
        <v>73042301</v>
      </c>
      <c r="F62" s="20">
        <v>74585452</v>
      </c>
      <c r="G62" s="20">
        <v>49922185</v>
      </c>
      <c r="H62" s="20">
        <v>75598783</v>
      </c>
      <c r="I62" s="20">
        <v>79021831</v>
      </c>
      <c r="J62" s="20">
        <v>3423048</v>
      </c>
      <c r="K62" s="21">
        <v>4.5279141596763536E-2</v>
      </c>
      <c r="L62" s="1"/>
    </row>
    <row r="63" spans="1:12" ht="15" customHeight="1" x14ac:dyDescent="0.25">
      <c r="A63" s="30" t="s">
        <v>109</v>
      </c>
      <c r="B63" s="31"/>
      <c r="C63" s="31"/>
      <c r="D63" s="31"/>
      <c r="E63" s="31"/>
      <c r="F63" s="31"/>
      <c r="G63" s="31"/>
      <c r="H63" s="31"/>
      <c r="I63" s="31"/>
      <c r="J63" s="1"/>
      <c r="K63" s="1"/>
      <c r="L63" s="1"/>
    </row>
    <row r="64" spans="1:12" ht="5.0999999999999996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2:D62"/>
    <mergeCell ref="A63:I63"/>
    <mergeCell ref="A6:B6"/>
    <mergeCell ref="C6:F6"/>
    <mergeCell ref="A7:B7"/>
    <mergeCell ref="C7:F7"/>
    <mergeCell ref="A9:A11"/>
    <mergeCell ref="B9:B11"/>
    <mergeCell ref="C9:C11"/>
    <mergeCell ref="D9:D11"/>
  </mergeCells>
  <pageMargins left="0.25" right="0.25" top="0.75" bottom="0.75" header="0.3" footer="0.3"/>
  <pageSetup paperSize="119" scale="91" fitToHeight="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2023-09-28T23:09:24Z</dcterms:modified>
</cp:coreProperties>
</file>