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E21D268-DB26-4BE4-BF04-9E5D103FAA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analitico'!$A$1:$K$67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0" i="1"/>
  <c r="K40" i="1" s="1"/>
  <c r="J39" i="1"/>
  <c r="K39" i="1" s="1"/>
  <c r="J38" i="1"/>
  <c r="K38" i="1" s="1"/>
  <c r="J37" i="1"/>
  <c r="K37" i="1" s="1"/>
  <c r="J36" i="1"/>
  <c r="K36" i="1" s="1"/>
  <c r="J34" i="1"/>
  <c r="K34" i="1" s="1"/>
  <c r="J33" i="1"/>
  <c r="K33" i="1" s="1"/>
  <c r="J32" i="1"/>
  <c r="K32" i="1" s="1"/>
  <c r="J31" i="1"/>
  <c r="K31" i="1" s="1"/>
  <c r="J29" i="1"/>
  <c r="K29" i="1" s="1"/>
  <c r="J28" i="1"/>
  <c r="K28" i="1" s="1"/>
  <c r="J27" i="1"/>
  <c r="K27" i="1" s="1"/>
  <c r="J26" i="1"/>
  <c r="K26" i="1" s="1"/>
  <c r="J23" i="1"/>
  <c r="K23" i="1" s="1"/>
  <c r="K22" i="1"/>
  <c r="J22" i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<sst xmlns="http://schemas.openxmlformats.org/spreadsheetml/2006/main" count="255" uniqueCount="118">
  <si>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</si>
  <si>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</si>
  <si>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</si>
  <si>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</si>
  <si>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</si>
  <si>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</si>
  <si>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</si>
  <si>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</si>
  <si>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</si>
  <si>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TARAPACÁ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</si>
  <si>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</si>
  <si>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</si>
  <si>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</si>
  <si>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</si>
  <si>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</si>
  <si>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</si>
  <si>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</si>
  <si>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</si>
  <si>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</si>
  <si>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</si>
  <si>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</si>
  <si>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</si>
  <si>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</si>
  <si>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</si>
  <si>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</si>
  <si>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</si>
  <si>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</si>
  <si>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</si>
  <si>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</si>
  <si>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</si>
  <si>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</si>
  <si>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</si>
  <si>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</si>
  <si>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</si>
  <si>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</si>
  <si>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</si>
  <si>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</si>
  <si>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</si>
  <si>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</si>
  <si>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</si>
  <si>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</si>
  <si>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</si>
  <si>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</si>
  <si>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</si>
  <si>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</si>
  <si>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</si>
  <si>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</si>
  <si>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</si>
  <si>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</si>
  <si>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</si>
  <si>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</si>
  <si>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</si>
  <si>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</si>
  <si>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</si>
  <si>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</si>
  <si>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</si>
  <si>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</si>
  <si>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</si>
  <si>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</si>
  <si>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</si>
  <si>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</si>
  <si>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</si>
  <si>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</si>
  <si>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</si>
  <si>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</si>
  <si>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</si>
  <si>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</si>
  <si>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</si>
  <si>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</si>
  <si>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</si>
  <si>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</si>
  <si>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</si>
  <si>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</si>
  <si>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</si>
  <si>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</si>
  <si>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</si>
  <si>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</si>
  <si>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</si>
  <si>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</si>
  <si>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</si>
  <si>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</si>
  <si>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</si>
  <si>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</si>
  <si>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</si>
  <si>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</si>
  <si>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</si>
  <si>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</si>
  <si>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</si>
  <si>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</si>
  <si>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</si>
  <si>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</si>
  <si>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</si>
  <si>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</si>
  <si>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</si>
  <si>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</si>
  <si>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</si>
  <si>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</si>
  <si>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</si>
  <si>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</si>
  <si>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</si>
  <si>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</si>
  <si>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</si>
  <si>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</si>
  <si>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</si>
  <si>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</si>
  <si>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</si>
  <si>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</si>
  <si>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</si>
  <si>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</si>
  <si>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</si>
  <si>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</si>
  <si>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</si>
  <si>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</si>
  <si>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</si>
  <si>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106</t>
  </si>
  <si>
    <t>Municipalidades para Pequeñas Localidades</t>
  </si>
  <si>
    <t>Municipalidades para el Programa Recuperación de Barrios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</si>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</sst>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7"/>
  <sheetViews>
    <sheetView tabSelected="1" view="pageBreakPreview" topLeftCell="A34" zoomScale="85" zoomScaleNormal="100" zoomScaleSheetLayoutView="85" workbookViewId="0">
      <selection activeCell="D57" sqref="D5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9" t="s">
        <v>12</v>
      </c>
      <c r="B7" s="50"/>
      <c r="C7" s="51" t="s">
        <v>9</v>
      </c>
      <c r="D7" s="52"/>
      <c r="E7" s="52"/>
      <c r="F7" s="52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3" t="s">
        <v>16</v>
      </c>
      <c r="B9" s="53" t="s">
        <v>17</v>
      </c>
      <c r="C9" s="53" t="s">
        <v>18</v>
      </c>
      <c r="D9" s="5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4"/>
      <c r="B10" s="54"/>
      <c r="C10" s="54"/>
      <c r="D10" s="54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9" t="s">
        <v>31</v>
      </c>
      <c r="K10" s="39" t="s">
        <v>32</v>
      </c>
      <c r="L10" s="1"/>
    </row>
    <row r="11" spans="1:12" ht="30" customHeight="1" x14ac:dyDescent="0.25">
      <c r="A11" s="54"/>
      <c r="B11" s="54"/>
      <c r="C11" s="54"/>
      <c r="D11" s="54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0"/>
      <c r="K11" s="40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159027442</v>
      </c>
      <c r="F12" s="12">
        <v>168128807</v>
      </c>
      <c r="G12" s="12">
        <v>71128360</v>
      </c>
      <c r="H12" s="12">
        <v>164593401</v>
      </c>
      <c r="I12" s="12">
        <v>165935639</v>
      </c>
      <c r="J12" s="12">
        <f>I12-H12</f>
        <v>1342238</v>
      </c>
      <c r="K12" s="13">
        <f>(J12/H12)</f>
        <v>8.154871287944284E-3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20</v>
      </c>
      <c r="F16" s="16">
        <v>20</v>
      </c>
      <c r="G16" s="16">
        <v>5689</v>
      </c>
      <c r="H16" s="16">
        <v>20</v>
      </c>
      <c r="I16" s="16">
        <v>20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5689</v>
      </c>
      <c r="H17" s="16">
        <v>10</v>
      </c>
      <c r="I17" s="16">
        <v>10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5102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2866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2236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46144</v>
      </c>
      <c r="F22" s="16">
        <v>46144</v>
      </c>
      <c r="G22" s="16">
        <v>131559</v>
      </c>
      <c r="H22" s="16">
        <v>47758</v>
      </c>
      <c r="I22" s="16">
        <v>83316</v>
      </c>
      <c r="J22" s="16">
        <f>I22-H22</f>
        <v>35558</v>
      </c>
      <c r="K22" s="17">
        <f>(J22/H22)</f>
        <v>0.74454541647472672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46124</v>
      </c>
      <c r="F23" s="16">
        <v>46124</v>
      </c>
      <c r="G23" s="16">
        <v>28396</v>
      </c>
      <c r="H23" s="16">
        <v>47738</v>
      </c>
      <c r="I23" s="16">
        <v>83296</v>
      </c>
      <c r="J23" s="16">
        <f>I23-H23</f>
        <v>35558</v>
      </c>
      <c r="K23" s="17">
        <f>(J23/H23)</f>
        <v>0.74485734634882061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10</v>
      </c>
      <c r="F24" s="16">
        <v>10</v>
      </c>
      <c r="G24" s="16">
        <v>18643</v>
      </c>
      <c r="H24" s="16">
        <v>10</v>
      </c>
      <c r="I24" s="16">
        <v>10</v>
      </c>
      <c r="J24" s="18"/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10</v>
      </c>
      <c r="F25" s="16">
        <v>10</v>
      </c>
      <c r="G25" s="16">
        <v>84520</v>
      </c>
      <c r="H25" s="16">
        <v>10</v>
      </c>
      <c r="I25" s="16">
        <v>10</v>
      </c>
      <c r="J25" s="18"/>
      <c r="K25" s="17" t="s">
        <v>35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139557105</v>
      </c>
      <c r="F26" s="16">
        <v>146193855</v>
      </c>
      <c r="G26" s="16">
        <v>62424846</v>
      </c>
      <c r="H26" s="16">
        <v>144442329</v>
      </c>
      <c r="I26" s="16">
        <v>142352771</v>
      </c>
      <c r="J26" s="16">
        <f>I26-H26</f>
        <v>-2089558</v>
      </c>
      <c r="K26" s="17">
        <f>(J26/H26)</f>
        <v>-1.4466382634968451E-2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139557105</v>
      </c>
      <c r="F27" s="16">
        <v>146193855</v>
      </c>
      <c r="G27" s="16">
        <v>62424846</v>
      </c>
      <c r="H27" s="16">
        <v>144442329</v>
      </c>
      <c r="I27" s="16">
        <v>142352771</v>
      </c>
      <c r="J27" s="16">
        <f>I27-H27</f>
        <v>-2089558</v>
      </c>
      <c r="K27" s="17">
        <f>(J27/H27)</f>
        <v>-1.4466382634968451E-2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19024929</v>
      </c>
      <c r="F28" s="16">
        <v>19172989</v>
      </c>
      <c r="G28" s="16">
        <v>8561164</v>
      </c>
      <c r="H28" s="16">
        <v>19690802</v>
      </c>
      <c r="I28" s="16">
        <v>23123238</v>
      </c>
      <c r="J28" s="16">
        <f>I28-H28</f>
        <v>3432436</v>
      </c>
      <c r="K28" s="17">
        <f>(J28/H28)</f>
        <v>0.17431671904476009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19024929</v>
      </c>
      <c r="F29" s="16">
        <v>19024929</v>
      </c>
      <c r="G29" s="16">
        <v>8561164</v>
      </c>
      <c r="H29" s="16">
        <v>19690802</v>
      </c>
      <c r="I29" s="16">
        <v>23123238</v>
      </c>
      <c r="J29" s="16">
        <f>I29-H29</f>
        <v>3432436</v>
      </c>
      <c r="K29" s="17">
        <f>(J29/H29)</f>
        <v>0.17431671904476009</v>
      </c>
      <c r="L29" s="1"/>
    </row>
    <row r="30" spans="1:12" ht="15" customHeight="1" x14ac:dyDescent="0.25">
      <c r="A30" s="14" t="s">
        <v>35</v>
      </c>
      <c r="B30" s="14" t="s">
        <v>64</v>
      </c>
      <c r="C30" s="14" t="s">
        <v>35</v>
      </c>
      <c r="D30" s="15" t="s">
        <v>65</v>
      </c>
      <c r="E30" s="16">
        <v>0</v>
      </c>
      <c r="F30" s="16">
        <v>148060</v>
      </c>
      <c r="G30" s="16">
        <v>0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378509</v>
      </c>
      <c r="F31" s="16">
        <v>378509</v>
      </c>
      <c r="G31" s="16">
        <v>0</v>
      </c>
      <c r="H31" s="16">
        <v>391757</v>
      </c>
      <c r="I31" s="16">
        <v>355549</v>
      </c>
      <c r="J31" s="16">
        <f>I31-H31</f>
        <v>-36208</v>
      </c>
      <c r="K31" s="17">
        <f>(J31/H31)</f>
        <v>-9.2424640784976406E-2</v>
      </c>
      <c r="L31" s="1"/>
    </row>
    <row r="32" spans="1:12" ht="15" customHeight="1" x14ac:dyDescent="0.25">
      <c r="A32" s="14" t="s">
        <v>35</v>
      </c>
      <c r="B32" s="14" t="s">
        <v>46</v>
      </c>
      <c r="C32" s="14" t="s">
        <v>35</v>
      </c>
      <c r="D32" s="15" t="s">
        <v>68</v>
      </c>
      <c r="E32" s="16">
        <v>378509</v>
      </c>
      <c r="F32" s="16">
        <v>378509</v>
      </c>
      <c r="G32" s="16">
        <v>0</v>
      </c>
      <c r="H32" s="16">
        <v>391757</v>
      </c>
      <c r="I32" s="16">
        <v>355549</v>
      </c>
      <c r="J32" s="16">
        <f>I32-H32</f>
        <v>-36208</v>
      </c>
      <c r="K32" s="17">
        <f>(J32/H32)</f>
        <v>-9.2424640784976406E-2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316939</v>
      </c>
      <c r="F33" s="16">
        <v>316939</v>
      </c>
      <c r="G33" s="16">
        <v>0</v>
      </c>
      <c r="H33" s="16">
        <v>328032</v>
      </c>
      <c r="I33" s="16">
        <v>308590</v>
      </c>
      <c r="J33" s="16">
        <f>I33-H33</f>
        <v>-19442</v>
      </c>
      <c r="K33" s="17">
        <f>(J33/H33)</f>
        <v>-5.9268607940688715E-2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71</v>
      </c>
      <c r="D34" s="15" t="s">
        <v>72</v>
      </c>
      <c r="E34" s="16">
        <v>61570</v>
      </c>
      <c r="F34" s="16">
        <v>61570</v>
      </c>
      <c r="G34" s="16">
        <v>0</v>
      </c>
      <c r="H34" s="16">
        <v>63725</v>
      </c>
      <c r="I34" s="16">
        <v>46959</v>
      </c>
      <c r="J34" s="16">
        <f>I34-H34</f>
        <v>-16766</v>
      </c>
      <c r="K34" s="17">
        <f>(J34/H34)</f>
        <v>-0.26309925460965083</v>
      </c>
      <c r="L34" s="1"/>
    </row>
    <row r="35" spans="1:12" ht="15" customHeight="1" x14ac:dyDescent="0.25">
      <c r="A35" s="14" t="s">
        <v>73</v>
      </c>
      <c r="B35" s="14" t="s">
        <v>35</v>
      </c>
      <c r="C35" s="14" t="s">
        <v>35</v>
      </c>
      <c r="D35" s="15" t="s">
        <v>74</v>
      </c>
      <c r="E35" s="16">
        <v>20715</v>
      </c>
      <c r="F35" s="16">
        <v>2337260</v>
      </c>
      <c r="G35" s="16">
        <v>0</v>
      </c>
      <c r="H35" s="16">
        <v>20715</v>
      </c>
      <c r="I35" s="16">
        <v>20715</v>
      </c>
      <c r="J35" s="18"/>
      <c r="K35" s="17" t="s">
        <v>35</v>
      </c>
      <c r="L35" s="1"/>
    </row>
    <row r="36" spans="1:12" ht="15" customHeight="1" x14ac:dyDescent="0.25">
      <c r="A36" s="10" t="s">
        <v>35</v>
      </c>
      <c r="B36" s="10" t="s">
        <v>35</v>
      </c>
      <c r="C36" s="10" t="s">
        <v>35</v>
      </c>
      <c r="D36" s="11" t="s">
        <v>75</v>
      </c>
      <c r="E36" s="12">
        <v>159027442</v>
      </c>
      <c r="F36" s="12">
        <v>168128807</v>
      </c>
      <c r="G36" s="12">
        <v>74123561</v>
      </c>
      <c r="H36" s="12">
        <v>164593401</v>
      </c>
      <c r="I36" s="12">
        <v>165935639</v>
      </c>
      <c r="J36" s="12">
        <f>I36-H36</f>
        <v>1342238</v>
      </c>
      <c r="K36" s="13">
        <f>(J36/H36)</f>
        <v>8.154871287944284E-3</v>
      </c>
      <c r="L36" s="1"/>
    </row>
    <row r="37" spans="1:12" ht="15" customHeight="1" x14ac:dyDescent="0.25">
      <c r="A37" s="14" t="s">
        <v>11</v>
      </c>
      <c r="B37" s="14" t="s">
        <v>35</v>
      </c>
      <c r="C37" s="14" t="s">
        <v>35</v>
      </c>
      <c r="D37" s="15" t="s">
        <v>76</v>
      </c>
      <c r="E37" s="16">
        <v>4823603</v>
      </c>
      <c r="F37" s="16">
        <v>4580008</v>
      </c>
      <c r="G37" s="16">
        <v>2867472</v>
      </c>
      <c r="H37" s="16">
        <v>4992429</v>
      </c>
      <c r="I37" s="16">
        <v>5000644</v>
      </c>
      <c r="J37" s="16">
        <f>I37-H37</f>
        <v>8215</v>
      </c>
      <c r="K37" s="17">
        <f>(J37/H37)</f>
        <v>1.6454916033858469E-3</v>
      </c>
      <c r="L37" s="1"/>
    </row>
    <row r="38" spans="1:12" ht="15" customHeight="1" x14ac:dyDescent="0.25">
      <c r="A38" s="26" t="s">
        <v>77</v>
      </c>
      <c r="B38" s="26" t="s">
        <v>35</v>
      </c>
      <c r="C38" s="26" t="s">
        <v>35</v>
      </c>
      <c r="D38" s="27" t="s">
        <v>78</v>
      </c>
      <c r="E38" s="28">
        <v>315426</v>
      </c>
      <c r="F38" s="28">
        <v>330677</v>
      </c>
      <c r="G38" s="28">
        <v>205261</v>
      </c>
      <c r="H38" s="28">
        <v>326466</v>
      </c>
      <c r="I38" s="28">
        <v>316160</v>
      </c>
      <c r="J38" s="28">
        <f>I38-H38</f>
        <v>-10306</v>
      </c>
      <c r="K38" s="29">
        <f>(J38/H38)</f>
        <v>-3.1568371591528671E-2</v>
      </c>
      <c r="L38" s="1"/>
    </row>
    <row r="39" spans="1:12" ht="15" customHeight="1" x14ac:dyDescent="0.25">
      <c r="A39" s="22" t="s">
        <v>79</v>
      </c>
      <c r="B39" s="22" t="s">
        <v>35</v>
      </c>
      <c r="C39" s="22" t="s">
        <v>35</v>
      </c>
      <c r="D39" s="23" t="s">
        <v>80</v>
      </c>
      <c r="E39" s="24">
        <v>46124</v>
      </c>
      <c r="F39" s="24">
        <v>194184</v>
      </c>
      <c r="G39" s="24">
        <v>0</v>
      </c>
      <c r="H39" s="24">
        <v>47738</v>
      </c>
      <c r="I39" s="24">
        <v>83296</v>
      </c>
      <c r="J39" s="24">
        <f>I39-H39</f>
        <v>35558</v>
      </c>
      <c r="K39" s="25">
        <f>(J39/H39)</f>
        <v>0.74485734634882061</v>
      </c>
      <c r="L39" s="1"/>
    </row>
    <row r="40" spans="1:12" ht="15" customHeight="1" x14ac:dyDescent="0.25">
      <c r="A40" s="14" t="s">
        <v>35</v>
      </c>
      <c r="B40" s="14" t="s">
        <v>56</v>
      </c>
      <c r="C40" s="14" t="s">
        <v>35</v>
      </c>
      <c r="D40" s="15" t="s">
        <v>81</v>
      </c>
      <c r="E40" s="16">
        <v>46124</v>
      </c>
      <c r="F40" s="16">
        <v>194184</v>
      </c>
      <c r="G40" s="16">
        <v>0</v>
      </c>
      <c r="H40" s="16">
        <v>47738</v>
      </c>
      <c r="I40" s="16">
        <v>83296</v>
      </c>
      <c r="J40" s="16">
        <f>I40-H40</f>
        <v>35558</v>
      </c>
      <c r="K40" s="17">
        <f>(J40/H40)</f>
        <v>0.74485734634882061</v>
      </c>
      <c r="L40" s="1"/>
    </row>
    <row r="41" spans="1:12" ht="15" customHeight="1" x14ac:dyDescent="0.25">
      <c r="A41" s="14" t="s">
        <v>82</v>
      </c>
      <c r="B41" s="14" t="s">
        <v>35</v>
      </c>
      <c r="C41" s="14" t="s">
        <v>35</v>
      </c>
      <c r="D41" s="15" t="s">
        <v>83</v>
      </c>
      <c r="E41" s="16">
        <v>0</v>
      </c>
      <c r="F41" s="16">
        <v>3978246</v>
      </c>
      <c r="G41" s="16">
        <v>0</v>
      </c>
      <c r="H41" s="16">
        <v>0</v>
      </c>
      <c r="I41" s="16">
        <v>0</v>
      </c>
      <c r="J41" s="18"/>
      <c r="K41" s="17" t="s">
        <v>35</v>
      </c>
      <c r="L41" s="1"/>
    </row>
    <row r="42" spans="1:12" ht="15" customHeight="1" x14ac:dyDescent="0.25">
      <c r="A42" s="14" t="s">
        <v>84</v>
      </c>
      <c r="B42" s="14" t="s">
        <v>35</v>
      </c>
      <c r="C42" s="14" t="s">
        <v>35</v>
      </c>
      <c r="D42" s="15" t="s">
        <v>85</v>
      </c>
      <c r="E42" s="16">
        <v>9013306</v>
      </c>
      <c r="F42" s="16">
        <v>9013306</v>
      </c>
      <c r="G42" s="16">
        <v>3998759</v>
      </c>
      <c r="H42" s="16">
        <v>9328772</v>
      </c>
      <c r="I42" s="16">
        <v>11846836</v>
      </c>
      <c r="J42" s="16">
        <f t="shared" ref="J42:J56" si="0">I42-H42</f>
        <v>2518064</v>
      </c>
      <c r="K42" s="17">
        <f t="shared" ref="K42:K56" si="1">(J42/H42)</f>
        <v>0.26992448738161895</v>
      </c>
      <c r="L42" s="1"/>
    </row>
    <row r="43" spans="1:12" ht="15" customHeight="1" x14ac:dyDescent="0.25">
      <c r="A43" s="14" t="s">
        <v>35</v>
      </c>
      <c r="B43" s="14" t="s">
        <v>14</v>
      </c>
      <c r="C43" s="14" t="s">
        <v>35</v>
      </c>
      <c r="D43" s="15" t="s">
        <v>86</v>
      </c>
      <c r="E43" s="16">
        <v>23386</v>
      </c>
      <c r="F43" s="16">
        <v>109027</v>
      </c>
      <c r="G43" s="16">
        <v>35091</v>
      </c>
      <c r="H43" s="16">
        <v>24205</v>
      </c>
      <c r="I43" s="16">
        <v>356172</v>
      </c>
      <c r="J43" s="16">
        <f t="shared" si="0"/>
        <v>331967</v>
      </c>
      <c r="K43" s="17">
        <f t="shared" si="1"/>
        <v>13.714810989464986</v>
      </c>
      <c r="L43" s="1"/>
    </row>
    <row r="44" spans="1:12" ht="15" customHeight="1" x14ac:dyDescent="0.25">
      <c r="A44" s="14" t="s">
        <v>35</v>
      </c>
      <c r="B44" s="14" t="s">
        <v>39</v>
      </c>
      <c r="C44" s="14" t="s">
        <v>35</v>
      </c>
      <c r="D44" s="15" t="s">
        <v>87</v>
      </c>
      <c r="E44" s="16">
        <v>8989920</v>
      </c>
      <c r="F44" s="16">
        <v>8904279</v>
      </c>
      <c r="G44" s="16">
        <v>3963668</v>
      </c>
      <c r="H44" s="16">
        <v>9304567</v>
      </c>
      <c r="I44" s="16">
        <v>11490664</v>
      </c>
      <c r="J44" s="16">
        <f t="shared" si="0"/>
        <v>2186097</v>
      </c>
      <c r="K44" s="17">
        <f t="shared" si="1"/>
        <v>0.23494881599541387</v>
      </c>
      <c r="L44" s="1"/>
    </row>
    <row r="45" spans="1:12" ht="15" customHeight="1" x14ac:dyDescent="0.25">
      <c r="A45" s="14" t="s">
        <v>88</v>
      </c>
      <c r="B45" s="14" t="s">
        <v>35</v>
      </c>
      <c r="C45" s="14" t="s">
        <v>35</v>
      </c>
      <c r="D45" s="15" t="s">
        <v>89</v>
      </c>
      <c r="E45" s="16">
        <v>56521441</v>
      </c>
      <c r="F45" s="16">
        <v>56521441</v>
      </c>
      <c r="G45" s="16">
        <v>0</v>
      </c>
      <c r="H45" s="16">
        <v>58499691</v>
      </c>
      <c r="I45" s="16">
        <v>51229270</v>
      </c>
      <c r="J45" s="16">
        <f t="shared" si="0"/>
        <v>-7270421</v>
      </c>
      <c r="K45" s="17">
        <f t="shared" si="1"/>
        <v>-0.12428135731520359</v>
      </c>
      <c r="L45" s="1"/>
    </row>
    <row r="46" spans="1:12" ht="15" customHeight="1" x14ac:dyDescent="0.25">
      <c r="A46" s="14" t="s">
        <v>35</v>
      </c>
      <c r="B46" s="14" t="s">
        <v>39</v>
      </c>
      <c r="C46" s="14" t="s">
        <v>35</v>
      </c>
      <c r="D46" s="15" t="s">
        <v>63</v>
      </c>
      <c r="E46" s="16">
        <v>56521441</v>
      </c>
      <c r="F46" s="16">
        <v>56521441</v>
      </c>
      <c r="G46" s="16">
        <v>0</v>
      </c>
      <c r="H46" s="16">
        <v>58499691</v>
      </c>
      <c r="I46" s="16">
        <v>51229270</v>
      </c>
      <c r="J46" s="16">
        <f t="shared" si="0"/>
        <v>-7270421</v>
      </c>
      <c r="K46" s="17">
        <f t="shared" si="1"/>
        <v>-0.12428135731520359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71</v>
      </c>
      <c r="D47" s="15" t="s">
        <v>90</v>
      </c>
      <c r="E47" s="16">
        <v>56521441</v>
      </c>
      <c r="F47" s="16">
        <v>56521441</v>
      </c>
      <c r="G47" s="16">
        <v>0</v>
      </c>
      <c r="H47" s="16">
        <v>58499691</v>
      </c>
      <c r="I47" s="16">
        <v>51229270</v>
      </c>
      <c r="J47" s="16">
        <f t="shared" si="0"/>
        <v>-7270421</v>
      </c>
      <c r="K47" s="17">
        <f t="shared" si="1"/>
        <v>-0.12428135731520359</v>
      </c>
      <c r="L47" s="1"/>
    </row>
    <row r="48" spans="1:12" ht="15" customHeight="1" x14ac:dyDescent="0.25">
      <c r="A48" s="14" t="s">
        <v>91</v>
      </c>
      <c r="B48" s="14" t="s">
        <v>35</v>
      </c>
      <c r="C48" s="14" t="s">
        <v>35</v>
      </c>
      <c r="D48" s="15" t="s">
        <v>92</v>
      </c>
      <c r="E48" s="16">
        <v>88307532</v>
      </c>
      <c r="F48" s="16">
        <v>93469825</v>
      </c>
      <c r="G48" s="16">
        <v>67010949</v>
      </c>
      <c r="H48" s="16">
        <v>91398295</v>
      </c>
      <c r="I48" s="16">
        <v>97459423</v>
      </c>
      <c r="J48" s="16">
        <f t="shared" si="0"/>
        <v>6061128</v>
      </c>
      <c r="K48" s="17">
        <f t="shared" si="1"/>
        <v>6.6315547790032625E-2</v>
      </c>
      <c r="L48" s="1"/>
    </row>
    <row r="49" spans="1:12" ht="15" customHeight="1" x14ac:dyDescent="0.25">
      <c r="A49" s="14" t="s">
        <v>35</v>
      </c>
      <c r="B49" s="14" t="s">
        <v>14</v>
      </c>
      <c r="C49" s="14" t="s">
        <v>35</v>
      </c>
      <c r="D49" s="15" t="s">
        <v>93</v>
      </c>
      <c r="E49" s="16">
        <v>88307532</v>
      </c>
      <c r="F49" s="16">
        <v>93329286</v>
      </c>
      <c r="G49" s="16">
        <v>66870410</v>
      </c>
      <c r="H49" s="16">
        <v>91398295</v>
      </c>
      <c r="I49" s="16">
        <v>97459423</v>
      </c>
      <c r="J49" s="16">
        <f t="shared" si="0"/>
        <v>6061128</v>
      </c>
      <c r="K49" s="17">
        <f t="shared" si="1"/>
        <v>6.6315547790032625E-2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94</v>
      </c>
      <c r="D50" s="15" t="s">
        <v>95</v>
      </c>
      <c r="E50" s="16">
        <v>11451567</v>
      </c>
      <c r="F50" s="16">
        <v>11451567</v>
      </c>
      <c r="G50" s="16">
        <v>4929857</v>
      </c>
      <c r="H50" s="16">
        <v>11852372</v>
      </c>
      <c r="I50" s="16">
        <v>4754488</v>
      </c>
      <c r="J50" s="16">
        <f t="shared" si="0"/>
        <v>-7097884</v>
      </c>
      <c r="K50" s="17">
        <f t="shared" si="1"/>
        <v>-0.59885768013356311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96</v>
      </c>
      <c r="D51" s="15" t="s">
        <v>97</v>
      </c>
      <c r="E51" s="16">
        <v>5522</v>
      </c>
      <c r="F51" s="16">
        <v>5522</v>
      </c>
      <c r="G51" s="16">
        <v>1913</v>
      </c>
      <c r="H51" s="16">
        <v>5715</v>
      </c>
      <c r="I51" s="16">
        <v>3972</v>
      </c>
      <c r="J51" s="16">
        <f t="shared" si="0"/>
        <v>-1743</v>
      </c>
      <c r="K51" s="17">
        <f t="shared" si="1"/>
        <v>-0.30498687664041996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98</v>
      </c>
      <c r="D52" s="15" t="s">
        <v>99</v>
      </c>
      <c r="E52" s="16">
        <v>2197283</v>
      </c>
      <c r="F52" s="16">
        <v>4197283</v>
      </c>
      <c r="G52" s="16">
        <v>4408733</v>
      </c>
      <c r="H52" s="16">
        <v>2274188</v>
      </c>
      <c r="I52" s="16">
        <v>4902470</v>
      </c>
      <c r="J52" s="16">
        <f t="shared" si="0"/>
        <v>2628282</v>
      </c>
      <c r="K52" s="17">
        <f t="shared" si="1"/>
        <v>1.1557012876683899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100</v>
      </c>
      <c r="D53" s="15" t="s">
        <v>101</v>
      </c>
      <c r="E53" s="16">
        <v>64587347</v>
      </c>
      <c r="F53" s="16">
        <v>67609101</v>
      </c>
      <c r="G53" s="16">
        <v>53141299</v>
      </c>
      <c r="H53" s="16">
        <v>66847904</v>
      </c>
      <c r="I53" s="16">
        <v>78444933</v>
      </c>
      <c r="J53" s="16">
        <f t="shared" si="0"/>
        <v>11597029</v>
      </c>
      <c r="K53" s="17">
        <f t="shared" si="1"/>
        <v>0.17348380885659481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102</v>
      </c>
      <c r="D54" s="15" t="s">
        <v>103</v>
      </c>
      <c r="E54" s="16">
        <v>4288782</v>
      </c>
      <c r="F54" s="16">
        <v>4288782</v>
      </c>
      <c r="G54" s="16">
        <v>1484110</v>
      </c>
      <c r="H54" s="16">
        <v>4438889</v>
      </c>
      <c r="I54" s="16">
        <v>4596827</v>
      </c>
      <c r="J54" s="16">
        <f t="shared" si="0"/>
        <v>157938</v>
      </c>
      <c r="K54" s="17">
        <f t="shared" si="1"/>
        <v>3.5580524766444938E-2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104</v>
      </c>
      <c r="D55" s="15" t="s">
        <v>105</v>
      </c>
      <c r="E55" s="16">
        <v>375910</v>
      </c>
      <c r="F55" s="16">
        <v>375910</v>
      </c>
      <c r="G55" s="16">
        <v>0</v>
      </c>
      <c r="H55" s="16">
        <v>389067</v>
      </c>
      <c r="I55" s="16">
        <v>1397324</v>
      </c>
      <c r="J55" s="16">
        <f t="shared" si="0"/>
        <v>1008257</v>
      </c>
      <c r="K55" s="17">
        <f t="shared" si="1"/>
        <v>2.5914739620682301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106</v>
      </c>
      <c r="D56" s="15" t="s">
        <v>107</v>
      </c>
      <c r="E56" s="16">
        <v>5401121</v>
      </c>
      <c r="F56" s="16">
        <v>5401121</v>
      </c>
      <c r="G56" s="16">
        <v>2904498</v>
      </c>
      <c r="H56" s="16">
        <v>5590160</v>
      </c>
      <c r="I56" s="16">
        <v>3359409</v>
      </c>
      <c r="J56" s="16">
        <f t="shared" si="0"/>
        <v>-2230751</v>
      </c>
      <c r="K56" s="17">
        <f t="shared" si="1"/>
        <v>-0.39904957997624396</v>
      </c>
      <c r="L56" s="1"/>
    </row>
    <row r="57" spans="1:12" ht="15" customHeight="1" x14ac:dyDescent="0.25">
      <c r="A57" s="14" t="s">
        <v>35</v>
      </c>
      <c r="B57" s="14" t="s">
        <v>46</v>
      </c>
      <c r="C57" s="14" t="s">
        <v>35</v>
      </c>
      <c r="D57" s="15" t="s">
        <v>108</v>
      </c>
      <c r="E57" s="16">
        <v>0</v>
      </c>
      <c r="F57" s="16">
        <v>140539</v>
      </c>
      <c r="G57" s="16">
        <v>140539</v>
      </c>
      <c r="H57" s="16">
        <v>0</v>
      </c>
      <c r="I57" s="16">
        <v>0</v>
      </c>
      <c r="J57" s="18"/>
      <c r="K57" s="17" t="s">
        <v>35</v>
      </c>
      <c r="L57" s="1"/>
    </row>
    <row r="58" spans="1:12" ht="15" customHeight="1" x14ac:dyDescent="0.25">
      <c r="A58" s="14"/>
      <c r="B58" s="14"/>
      <c r="C58" s="30" t="s">
        <v>117</v>
      </c>
      <c r="D58" s="15" t="s">
        <v>116</v>
      </c>
      <c r="E58" s="16"/>
      <c r="F58" s="16">
        <v>80000</v>
      </c>
      <c r="G58" s="16">
        <v>80000</v>
      </c>
      <c r="H58" s="16"/>
      <c r="I58" s="16"/>
      <c r="J58" s="18"/>
      <c r="K58" s="17"/>
      <c r="L58" s="1"/>
    </row>
    <row r="59" spans="1:12" ht="15" customHeight="1" x14ac:dyDescent="0.25">
      <c r="A59" s="14"/>
      <c r="B59" s="14"/>
      <c r="C59" s="30" t="s">
        <v>114</v>
      </c>
      <c r="D59" s="15" t="s">
        <v>115</v>
      </c>
      <c r="E59" s="16"/>
      <c r="F59" s="16">
        <v>60539</v>
      </c>
      <c r="G59" s="16">
        <v>60539</v>
      </c>
      <c r="H59" s="16"/>
      <c r="I59" s="16"/>
      <c r="J59" s="18"/>
      <c r="K59" s="17"/>
      <c r="L59" s="1"/>
    </row>
    <row r="60" spans="1:12" ht="15" customHeight="1" x14ac:dyDescent="0.25">
      <c r="A60" s="14" t="s">
        <v>109</v>
      </c>
      <c r="B60" s="14" t="s">
        <v>35</v>
      </c>
      <c r="C60" s="14" t="s">
        <v>35</v>
      </c>
      <c r="D60" s="15" t="s">
        <v>110</v>
      </c>
      <c r="E60" s="16">
        <v>10</v>
      </c>
      <c r="F60" s="16">
        <v>41120</v>
      </c>
      <c r="G60" s="16">
        <v>41120</v>
      </c>
      <c r="H60" s="16">
        <v>10</v>
      </c>
      <c r="I60" s="16">
        <v>10</v>
      </c>
      <c r="J60" s="18"/>
      <c r="K60" s="17" t="s">
        <v>35</v>
      </c>
      <c r="L60" s="1"/>
    </row>
    <row r="61" spans="1:12" ht="15" customHeight="1" x14ac:dyDescent="0.25">
      <c r="A61" s="14" t="s">
        <v>35</v>
      </c>
      <c r="B61" s="14" t="s">
        <v>48</v>
      </c>
      <c r="C61" s="14" t="s">
        <v>35</v>
      </c>
      <c r="D61" s="15" t="s">
        <v>111</v>
      </c>
      <c r="E61" s="16">
        <v>10</v>
      </c>
      <c r="F61" s="16">
        <v>41120</v>
      </c>
      <c r="G61" s="16">
        <v>41120</v>
      </c>
      <c r="H61" s="16">
        <v>10</v>
      </c>
      <c r="I61" s="16">
        <v>10</v>
      </c>
      <c r="J61" s="18"/>
      <c r="K61" s="17" t="s">
        <v>35</v>
      </c>
      <c r="L61" s="1"/>
    </row>
    <row r="62" spans="1:12" ht="15" hidden="1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"/>
    </row>
    <row r="63" spans="1:12" ht="1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" customHeight="1" x14ac:dyDescent="0.25">
      <c r="A65" s="41" t="s">
        <v>112</v>
      </c>
      <c r="B65" s="42"/>
      <c r="C65" s="42"/>
      <c r="D65" s="42"/>
      <c r="E65" s="20">
        <v>102459867</v>
      </c>
      <c r="F65" s="20">
        <v>111372062</v>
      </c>
      <c r="G65" s="20">
        <v>74082441</v>
      </c>
      <c r="H65" s="20">
        <v>106045962</v>
      </c>
      <c r="I65" s="20">
        <v>114623063</v>
      </c>
      <c r="J65" s="20">
        <v>8577101</v>
      </c>
      <c r="K65" s="21">
        <v>8.0880976873027949E-2</v>
      </c>
      <c r="L65" s="1"/>
    </row>
    <row r="66" spans="1:12" ht="15" customHeight="1" x14ac:dyDescent="0.25">
      <c r="A66" s="43" t="s">
        <v>113</v>
      </c>
      <c r="B66" s="44"/>
      <c r="C66" s="44"/>
      <c r="D66" s="44"/>
      <c r="E66" s="44"/>
      <c r="F66" s="44"/>
      <c r="G66" s="44"/>
      <c r="H66" s="44"/>
      <c r="I66" s="44"/>
      <c r="J66" s="1"/>
      <c r="K66" s="1"/>
      <c r="L66" s="1"/>
    </row>
    <row r="67" spans="1:12" ht="5.0999999999999996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7">
    <mergeCell ref="J10:J11"/>
    <mergeCell ref="K10:K11"/>
    <mergeCell ref="A65:D65"/>
    <mergeCell ref="A66:I6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5" right="0.25" top="0.75" bottom="0.75" header="0.3" footer="0.3"/>
  <pageSetup paperSize="119" scale="91" fitToHeight="0" orientation="landscape" r:id="rId1"/>
  <rowBreaks count="1" manualBreakCount="1">
    <brk id="3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2023-09-28T22:58:54Z</dcterms:modified>
</cp:coreProperties>
</file>