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87BB03C-8900-4811-B5F2-EDF6C2701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J35" i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2" i="1"/>
  <c r="J21" i="1"/>
  <c r="K21" i="1" s="1"/>
  <c r="J20" i="1"/>
  <c r="K20" i="1" s="1"/>
  <c r="J19" i="1"/>
  <c r="K19" i="1" s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<sst xmlns="http://schemas.openxmlformats.org/spreadsheetml/2006/main" count="190" uniqueCount="92">
  <si>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</si>
  <si>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</si>
  <si>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</si>
  <si>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</si>
  <si>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</si>
  <si>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MINERÍA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</si>
  <si>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</si>
  <si>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</si>
  <si>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</si>
  <si>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</si>
  <si>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</si>
  <si>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</si>
  <si>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</si>
  <si>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</si>
  <si>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</si>
  <si>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</si>
  <si>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</si>
  <si>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</si>
  <si>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</si>
  <si>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</si>
  <si>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</si>
  <si>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</si>
  <si>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</si>
  <si>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</si>
  <si>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</si>
  <si>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</si>
  <si>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</si>
  <si>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</si>
  <si>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</si>
  <si>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</si>
  <si>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</si>
  <si>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</si>
  <si>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</si>
  <si>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</si>
  <si>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</si>
  <si>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</si>
  <si>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</si>
  <si>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</si>
  <si>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</si>
  <si>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</si>
  <si>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</si>
  <si>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</si>
  <si>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046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</si>
  <si>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</si>
  <si>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</si>
  <si>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</si>
  <si>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</si>
  <si>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</si>
  <si>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</si>
  <si>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</si>
  <si>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</si>
  <si>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</si>
  <si>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</si>
  <si>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</si>
  <si>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</si>
  <si>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</si>
  <si>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</si>
  <si>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</si>
  <si>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</si>
  <si>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</si>
  <si>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</si>
  <si>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</si>
  <si>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</si>
  <si>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</si>
  <si>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</si>
  <si>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</si>
  <si>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</si>
  <si>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</si>
  <si>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</si>
  <si>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</si>
  <si>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Ministerio de Relaciones Exteriores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</si>
  <si>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</si>
  <si>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</si>
  <si>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Estrategia Nacional del Litio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</si>
  <si>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</si>
  <si>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</si>
  <si>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Grupo Internacional de Estudios del Cobre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</si>
  <si>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</si>
  <si>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</si>
  <si>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</si>
  <si>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</si>
  <si>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</si>
  <si>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</si>
  <si>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</si>
  <si>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</si>
  <si>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</si>
  <si>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</si>
  <si>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</si>
  <si>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</si>
  <si>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</si>
  <si>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
monto $                     (5) - (4)</t>
  </si>
  <si>
    <t xml:space="preserve">   Variación
 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</si>
</sst>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/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0"/>
  <sheetViews>
    <sheetView tabSelected="1" view="pageBreakPreview" topLeftCell="A15" zoomScale="60" zoomScaleNormal="100" workbookViewId="0">
      <selection activeCell="A38" sqref="A38:K3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" customWidth="1"/>
    <col min="5" max="9" width="14.7109375" customWidth="1"/>
    <col min="10" max="11" width="13.7109375" customWidth="1"/>
    <col min="12" max="12" width="5.42578125" customWidth="1"/>
  </cols>
  <sheetData>
    <row r="1" spans="1:12" ht="17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</row>
    <row r="2" spans="1:12" ht="17.10000000000000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</row>
    <row r="3" spans="1:12" ht="15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6" t="s">
        <v>4</v>
      </c>
      <c r="B5" s="57"/>
      <c r="C5" s="58" t="s">
        <v>5</v>
      </c>
      <c r="D5" s="59"/>
      <c r="E5" s="59"/>
      <c r="F5" s="5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6" t="s">
        <v>12</v>
      </c>
      <c r="B7" s="47"/>
      <c r="C7" s="48" t="s">
        <v>9</v>
      </c>
      <c r="D7" s="49"/>
      <c r="E7" s="49"/>
      <c r="F7" s="49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0" t="s">
        <v>15</v>
      </c>
      <c r="B9" s="50" t="s">
        <v>16</v>
      </c>
      <c r="C9" s="50" t="s">
        <v>17</v>
      </c>
      <c r="D9" s="5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63.75" x14ac:dyDescent="0.25">
      <c r="A10" s="51"/>
      <c r="B10" s="51"/>
      <c r="C10" s="51"/>
      <c r="D10" s="51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6" t="s">
        <v>90</v>
      </c>
      <c r="K10" s="36" t="s">
        <v>91</v>
      </c>
      <c r="L10" s="1"/>
    </row>
    <row r="11" spans="1:12" ht="15" customHeight="1" x14ac:dyDescent="0.25">
      <c r="A11" s="51"/>
      <c r="B11" s="51"/>
      <c r="C11" s="51"/>
      <c r="D11" s="51"/>
      <c r="E11" s="8" t="s">
        <v>30</v>
      </c>
      <c r="F11" s="9" t="s">
        <v>30</v>
      </c>
      <c r="G11" s="9" t="s">
        <v>30</v>
      </c>
      <c r="H11" s="9" t="s">
        <v>31</v>
      </c>
      <c r="I11" s="9" t="s">
        <v>31</v>
      </c>
      <c r="J11" s="37"/>
      <c r="K11" s="37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7923995</v>
      </c>
      <c r="F12" s="12">
        <v>8365120</v>
      </c>
      <c r="G12" s="12">
        <v>5204483</v>
      </c>
      <c r="H12" s="12">
        <v>8197444</v>
      </c>
      <c r="I12" s="12">
        <v>8901160</v>
      </c>
      <c r="J12" s="12">
        <f>I12-H12</f>
        <v>703716</v>
      </c>
      <c r="K12" s="13">
        <f>(J12/H12)</f>
        <v>8.5845783148991314E-2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113484</v>
      </c>
      <c r="F13" s="16">
        <v>769024</v>
      </c>
      <c r="G13" s="16">
        <v>385624</v>
      </c>
      <c r="H13" s="16">
        <v>117456</v>
      </c>
      <c r="I13" s="16">
        <v>776041</v>
      </c>
      <c r="J13" s="16">
        <f>I13-H13</f>
        <v>658585</v>
      </c>
      <c r="K13" s="17">
        <f>(J13/H13)</f>
        <v>5.60707839531399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113484</v>
      </c>
      <c r="F14" s="16">
        <v>769024</v>
      </c>
      <c r="G14" s="16">
        <v>385624</v>
      </c>
      <c r="H14" s="16">
        <v>117456</v>
      </c>
      <c r="I14" s="16">
        <v>776041</v>
      </c>
      <c r="J14" s="16">
        <f>I14-H14</f>
        <v>658585</v>
      </c>
      <c r="K14" s="17">
        <f>(J14/H14)</f>
        <v>5.60707839531399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113474</v>
      </c>
      <c r="F15" s="16">
        <v>113474</v>
      </c>
      <c r="G15" s="16">
        <v>360974</v>
      </c>
      <c r="H15" s="16">
        <v>117446</v>
      </c>
      <c r="I15" s="16">
        <v>114509</v>
      </c>
      <c r="J15" s="16">
        <f>I15-H15</f>
        <v>-2937</v>
      </c>
      <c r="K15" s="17">
        <f>(J15/H15)</f>
        <v>-2.5007237368663046E-2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40</v>
      </c>
      <c r="D16" s="15" t="s">
        <v>41</v>
      </c>
      <c r="E16" s="16">
        <v>0</v>
      </c>
      <c r="F16" s="16">
        <v>0</v>
      </c>
      <c r="G16" s="16">
        <v>0</v>
      </c>
      <c r="H16" s="16">
        <v>0</v>
      </c>
      <c r="I16" s="16">
        <v>661522</v>
      </c>
      <c r="J16" s="16">
        <f>I16-H16</f>
        <v>661522</v>
      </c>
      <c r="K16" s="17" t="s">
        <v>32</v>
      </c>
      <c r="L16" s="1"/>
    </row>
    <row r="17" spans="1:12" ht="15" customHeight="1" x14ac:dyDescent="0.25">
      <c r="A17" s="14" t="s">
        <v>32</v>
      </c>
      <c r="B17" s="14" t="s">
        <v>32</v>
      </c>
      <c r="C17" s="14" t="s">
        <v>42</v>
      </c>
      <c r="D17" s="15" t="s">
        <v>41</v>
      </c>
      <c r="E17" s="16">
        <v>0</v>
      </c>
      <c r="F17" s="16">
        <v>655540</v>
      </c>
      <c r="G17" s="16">
        <v>0</v>
      </c>
      <c r="H17" s="16">
        <v>0</v>
      </c>
      <c r="I17" s="16">
        <v>0</v>
      </c>
      <c r="J17" s="18"/>
      <c r="K17" s="17" t="s">
        <v>32</v>
      </c>
      <c r="L17" s="1"/>
    </row>
    <row r="18" spans="1:12" ht="15" customHeight="1" x14ac:dyDescent="0.25">
      <c r="A18" s="14" t="s">
        <v>32</v>
      </c>
      <c r="B18" s="14" t="s">
        <v>32</v>
      </c>
      <c r="C18" s="14" t="s">
        <v>43</v>
      </c>
      <c r="D18" s="15" t="s">
        <v>44</v>
      </c>
      <c r="E18" s="16">
        <v>10</v>
      </c>
      <c r="F18" s="16">
        <v>10</v>
      </c>
      <c r="G18" s="16">
        <v>24650</v>
      </c>
      <c r="H18" s="16">
        <v>10</v>
      </c>
      <c r="I18" s="16">
        <v>10</v>
      </c>
      <c r="J18" s="18"/>
      <c r="K18" s="17" t="s">
        <v>32</v>
      </c>
      <c r="L18" s="1"/>
    </row>
    <row r="19" spans="1:12" ht="15" customHeight="1" x14ac:dyDescent="0.25">
      <c r="A19" s="14" t="s">
        <v>45</v>
      </c>
      <c r="B19" s="14" t="s">
        <v>32</v>
      </c>
      <c r="C19" s="14" t="s">
        <v>32</v>
      </c>
      <c r="D19" s="15" t="s">
        <v>46</v>
      </c>
      <c r="E19" s="16">
        <v>57966</v>
      </c>
      <c r="F19" s="16">
        <v>89940</v>
      </c>
      <c r="G19" s="16">
        <v>261102</v>
      </c>
      <c r="H19" s="16">
        <v>59995</v>
      </c>
      <c r="I19" s="16">
        <v>20</v>
      </c>
      <c r="J19" s="16">
        <f t="shared" ref="J19:J25" si="0">I19-H19</f>
        <v>-59975</v>
      </c>
      <c r="K19" s="17">
        <f>(J19/H19)</f>
        <v>-0.99966663888657392</v>
      </c>
      <c r="L19" s="1"/>
    </row>
    <row r="20" spans="1:12" ht="15" customHeight="1" x14ac:dyDescent="0.25">
      <c r="A20" s="14" t="s">
        <v>32</v>
      </c>
      <c r="B20" s="14" t="s">
        <v>11</v>
      </c>
      <c r="C20" s="14" t="s">
        <v>32</v>
      </c>
      <c r="D20" s="15" t="s">
        <v>47</v>
      </c>
      <c r="E20" s="16">
        <v>57956</v>
      </c>
      <c r="F20" s="16">
        <v>56456</v>
      </c>
      <c r="G20" s="16">
        <v>37132</v>
      </c>
      <c r="H20" s="16">
        <v>59985</v>
      </c>
      <c r="I20" s="16">
        <v>10</v>
      </c>
      <c r="J20" s="16">
        <f t="shared" si="0"/>
        <v>-59975</v>
      </c>
      <c r="K20" s="17">
        <f>(J20/H20)</f>
        <v>-0.99983329165624735</v>
      </c>
      <c r="L20" s="1"/>
    </row>
    <row r="21" spans="1:12" ht="15" customHeight="1" x14ac:dyDescent="0.25">
      <c r="A21" s="14" t="s">
        <v>32</v>
      </c>
      <c r="B21" s="14" t="s">
        <v>36</v>
      </c>
      <c r="C21" s="14" t="s">
        <v>32</v>
      </c>
      <c r="D21" s="15" t="s">
        <v>48</v>
      </c>
      <c r="E21" s="16">
        <v>10</v>
      </c>
      <c r="F21" s="16">
        <v>10</v>
      </c>
      <c r="G21" s="16">
        <v>0</v>
      </c>
      <c r="H21" s="16">
        <v>10</v>
      </c>
      <c r="I21" s="16">
        <v>0</v>
      </c>
      <c r="J21" s="16">
        <f t="shared" si="0"/>
        <v>-10</v>
      </c>
      <c r="K21" s="17">
        <f>(J21/H21)</f>
        <v>-1</v>
      </c>
      <c r="L21" s="1"/>
    </row>
    <row r="22" spans="1:12" ht="15" customHeight="1" x14ac:dyDescent="0.25">
      <c r="A22" s="14" t="s">
        <v>32</v>
      </c>
      <c r="B22" s="14" t="s">
        <v>49</v>
      </c>
      <c r="C22" s="14" t="s">
        <v>32</v>
      </c>
      <c r="D22" s="15" t="s">
        <v>50</v>
      </c>
      <c r="E22" s="16">
        <v>0</v>
      </c>
      <c r="F22" s="16">
        <v>33474</v>
      </c>
      <c r="G22" s="16">
        <v>223970</v>
      </c>
      <c r="H22" s="16">
        <v>0</v>
      </c>
      <c r="I22" s="16">
        <v>10</v>
      </c>
      <c r="J22" s="16">
        <f t="shared" si="0"/>
        <v>10</v>
      </c>
      <c r="K22" s="17" t="s">
        <v>32</v>
      </c>
      <c r="L22" s="1"/>
    </row>
    <row r="23" spans="1:12" ht="15" customHeight="1" x14ac:dyDescent="0.25">
      <c r="A23" s="14" t="s">
        <v>51</v>
      </c>
      <c r="B23" s="14" t="s">
        <v>32</v>
      </c>
      <c r="C23" s="14" t="s">
        <v>32</v>
      </c>
      <c r="D23" s="15" t="s">
        <v>52</v>
      </c>
      <c r="E23" s="16">
        <v>7752525</v>
      </c>
      <c r="F23" s="16">
        <v>7506136</v>
      </c>
      <c r="G23" s="16">
        <v>4415614</v>
      </c>
      <c r="H23" s="16">
        <v>8019973</v>
      </c>
      <c r="I23" s="16">
        <v>8125089</v>
      </c>
      <c r="J23" s="16">
        <f t="shared" si="0"/>
        <v>105116</v>
      </c>
      <c r="K23" s="17">
        <f>(J23/H23)</f>
        <v>1.3106777292143004E-2</v>
      </c>
      <c r="L23" s="1"/>
    </row>
    <row r="24" spans="1:12" ht="15" customHeight="1" x14ac:dyDescent="0.25">
      <c r="A24" s="14" t="s">
        <v>32</v>
      </c>
      <c r="B24" s="14" t="s">
        <v>11</v>
      </c>
      <c r="C24" s="14" t="s">
        <v>32</v>
      </c>
      <c r="D24" s="15" t="s">
        <v>53</v>
      </c>
      <c r="E24" s="16">
        <v>7752525</v>
      </c>
      <c r="F24" s="16">
        <v>7506136</v>
      </c>
      <c r="G24" s="16">
        <v>4415614</v>
      </c>
      <c r="H24" s="16">
        <v>8019973</v>
      </c>
      <c r="I24" s="16">
        <v>8125089</v>
      </c>
      <c r="J24" s="16">
        <f t="shared" si="0"/>
        <v>105116</v>
      </c>
      <c r="K24" s="17">
        <f>(J24/H24)</f>
        <v>1.3106777292143004E-2</v>
      </c>
      <c r="L24" s="1"/>
    </row>
    <row r="25" spans="1:12" ht="15" customHeight="1" x14ac:dyDescent="0.25">
      <c r="A25" s="14" t="s">
        <v>54</v>
      </c>
      <c r="B25" s="14" t="s">
        <v>32</v>
      </c>
      <c r="C25" s="14" t="s">
        <v>32</v>
      </c>
      <c r="D25" s="15" t="s">
        <v>55</v>
      </c>
      <c r="E25" s="16">
        <v>10</v>
      </c>
      <c r="F25" s="16">
        <v>10</v>
      </c>
      <c r="G25" s="16">
        <v>142143</v>
      </c>
      <c r="H25" s="16">
        <v>10</v>
      </c>
      <c r="I25" s="16">
        <v>0</v>
      </c>
      <c r="J25" s="16">
        <f t="shared" si="0"/>
        <v>-10</v>
      </c>
      <c r="K25" s="17">
        <f>(J25/H25)</f>
        <v>-1</v>
      </c>
      <c r="L25" s="1"/>
    </row>
    <row r="26" spans="1:12" ht="15" customHeight="1" x14ac:dyDescent="0.25">
      <c r="A26" s="14" t="s">
        <v>56</v>
      </c>
      <c r="B26" s="14" t="s">
        <v>32</v>
      </c>
      <c r="C26" s="14" t="s">
        <v>32</v>
      </c>
      <c r="D26" s="15" t="s">
        <v>57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8"/>
      <c r="K26" s="17" t="s">
        <v>32</v>
      </c>
      <c r="L26" s="1"/>
    </row>
    <row r="27" spans="1:12" ht="15" customHeight="1" x14ac:dyDescent="0.25">
      <c r="A27" s="10" t="s">
        <v>32</v>
      </c>
      <c r="B27" s="10" t="s">
        <v>32</v>
      </c>
      <c r="C27" s="10" t="s">
        <v>32</v>
      </c>
      <c r="D27" s="11" t="s">
        <v>58</v>
      </c>
      <c r="E27" s="12">
        <v>7923995</v>
      </c>
      <c r="F27" s="12">
        <v>8365120</v>
      </c>
      <c r="G27" s="12">
        <v>4751337</v>
      </c>
      <c r="H27" s="12">
        <v>8197444</v>
      </c>
      <c r="I27" s="12">
        <v>8901160</v>
      </c>
      <c r="J27" s="12">
        <f>I27-H27</f>
        <v>703716</v>
      </c>
      <c r="K27" s="13">
        <f>(J27/H27)</f>
        <v>8.5845783148991314E-2</v>
      </c>
      <c r="L27" s="1"/>
    </row>
    <row r="28" spans="1:12" ht="15" customHeight="1" x14ac:dyDescent="0.25">
      <c r="A28" s="14" t="s">
        <v>59</v>
      </c>
      <c r="B28" s="14" t="s">
        <v>32</v>
      </c>
      <c r="C28" s="14" t="s">
        <v>32</v>
      </c>
      <c r="D28" s="15" t="s">
        <v>60</v>
      </c>
      <c r="E28" s="16">
        <v>5780578</v>
      </c>
      <c r="F28" s="16">
        <v>5534189</v>
      </c>
      <c r="G28" s="16">
        <v>3399418</v>
      </c>
      <c r="H28" s="16">
        <v>5982898</v>
      </c>
      <c r="I28" s="16">
        <v>5880108</v>
      </c>
      <c r="J28" s="16">
        <f>I28-H28</f>
        <v>-102790</v>
      </c>
      <c r="K28" s="17">
        <f>(J28/H28)</f>
        <v>-1.7180637209593078E-2</v>
      </c>
      <c r="L28" s="1"/>
    </row>
    <row r="29" spans="1:12" ht="15" customHeight="1" x14ac:dyDescent="0.25">
      <c r="A29" s="14" t="s">
        <v>61</v>
      </c>
      <c r="B29" s="14" t="s">
        <v>32</v>
      </c>
      <c r="C29" s="14" t="s">
        <v>32</v>
      </c>
      <c r="D29" s="15" t="s">
        <v>62</v>
      </c>
      <c r="E29" s="16">
        <v>1810439</v>
      </c>
      <c r="F29" s="16">
        <v>2465979</v>
      </c>
      <c r="G29" s="16">
        <v>901560</v>
      </c>
      <c r="H29" s="16">
        <v>1873805</v>
      </c>
      <c r="I29" s="16">
        <v>2085709</v>
      </c>
      <c r="J29" s="16">
        <f>I29-H29</f>
        <v>211904</v>
      </c>
      <c r="K29" s="17">
        <f>(J29/H29)</f>
        <v>0.11308754112621111</v>
      </c>
      <c r="L29" s="1"/>
    </row>
    <row r="30" spans="1:12" ht="15" customHeight="1" x14ac:dyDescent="0.25">
      <c r="A30" s="14" t="s">
        <v>63</v>
      </c>
      <c r="B30" s="14" t="s">
        <v>32</v>
      </c>
      <c r="C30" s="14" t="s">
        <v>32</v>
      </c>
      <c r="D30" s="15" t="s">
        <v>64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32</v>
      </c>
      <c r="B31" s="14" t="s">
        <v>65</v>
      </c>
      <c r="C31" s="14" t="s">
        <v>32</v>
      </c>
      <c r="D31" s="15" t="s">
        <v>66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32</v>
      </c>
      <c r="L31" s="1"/>
    </row>
    <row r="32" spans="1:12" ht="15" customHeight="1" x14ac:dyDescent="0.25">
      <c r="A32" s="14" t="s">
        <v>67</v>
      </c>
      <c r="B32" s="14" t="s">
        <v>32</v>
      </c>
      <c r="C32" s="14" t="s">
        <v>32</v>
      </c>
      <c r="D32" s="15" t="s">
        <v>35</v>
      </c>
      <c r="E32" s="16">
        <v>166165</v>
      </c>
      <c r="F32" s="16">
        <v>166165</v>
      </c>
      <c r="G32" s="16">
        <v>162961</v>
      </c>
      <c r="H32" s="16">
        <v>168091</v>
      </c>
      <c r="I32" s="16">
        <v>825484</v>
      </c>
      <c r="J32" s="16">
        <f t="shared" ref="J32:J41" si="1">I32-H32</f>
        <v>657393</v>
      </c>
      <c r="K32" s="17">
        <f>(J32/H32)</f>
        <v>3.9109351482232837</v>
      </c>
      <c r="L32" s="1"/>
    </row>
    <row r="33" spans="1:12" ht="15" customHeight="1" x14ac:dyDescent="0.25">
      <c r="A33" s="14" t="s">
        <v>32</v>
      </c>
      <c r="B33" s="14" t="s">
        <v>36</v>
      </c>
      <c r="C33" s="14" t="s">
        <v>32</v>
      </c>
      <c r="D33" s="15" t="s">
        <v>68</v>
      </c>
      <c r="E33" s="16">
        <v>111130</v>
      </c>
      <c r="F33" s="16">
        <v>111130</v>
      </c>
      <c r="G33" s="16">
        <v>111130</v>
      </c>
      <c r="H33" s="16">
        <v>111130</v>
      </c>
      <c r="I33" s="16">
        <v>108425</v>
      </c>
      <c r="J33" s="16">
        <f t="shared" si="1"/>
        <v>-2705</v>
      </c>
      <c r="K33" s="17">
        <f>(J33/H33)</f>
        <v>-2.4340862053450912E-2</v>
      </c>
      <c r="L33" s="1"/>
    </row>
    <row r="34" spans="1:12" ht="15" customHeight="1" x14ac:dyDescent="0.25">
      <c r="A34" s="14" t="s">
        <v>32</v>
      </c>
      <c r="B34" s="14" t="s">
        <v>32</v>
      </c>
      <c r="C34" s="14" t="s">
        <v>69</v>
      </c>
      <c r="D34" s="15" t="s">
        <v>70</v>
      </c>
      <c r="E34" s="16">
        <v>111130</v>
      </c>
      <c r="F34" s="16">
        <v>111130</v>
      </c>
      <c r="G34" s="16">
        <v>111130</v>
      </c>
      <c r="H34" s="16">
        <v>111130</v>
      </c>
      <c r="I34" s="16">
        <v>108425</v>
      </c>
      <c r="J34" s="16">
        <f t="shared" si="1"/>
        <v>-2705</v>
      </c>
      <c r="K34" s="17">
        <f>(J34/H34)</f>
        <v>-2.4340862053450912E-2</v>
      </c>
      <c r="L34" s="1"/>
    </row>
    <row r="35" spans="1:12" s="31" customFormat="1" ht="15" customHeight="1" x14ac:dyDescent="0.25">
      <c r="A35" s="32" t="s">
        <v>32</v>
      </c>
      <c r="B35" s="32" t="s">
        <v>65</v>
      </c>
      <c r="C35" s="32" t="s">
        <v>32</v>
      </c>
      <c r="D35" s="33" t="s">
        <v>71</v>
      </c>
      <c r="E35" s="34">
        <v>0</v>
      </c>
      <c r="F35" s="34">
        <v>0</v>
      </c>
      <c r="G35" s="34">
        <v>0</v>
      </c>
      <c r="H35" s="34">
        <v>0</v>
      </c>
      <c r="I35" s="34">
        <v>661522</v>
      </c>
      <c r="J35" s="34">
        <f t="shared" si="1"/>
        <v>661522</v>
      </c>
      <c r="K35" s="35" t="s">
        <v>32</v>
      </c>
      <c r="L35" s="30"/>
    </row>
    <row r="36" spans="1:12" ht="15" customHeight="1" x14ac:dyDescent="0.25">
      <c r="A36" s="26" t="s">
        <v>32</v>
      </c>
      <c r="B36" s="26" t="s">
        <v>32</v>
      </c>
      <c r="C36" s="26" t="s">
        <v>72</v>
      </c>
      <c r="D36" s="27" t="s">
        <v>73</v>
      </c>
      <c r="E36" s="28">
        <v>0</v>
      </c>
      <c r="F36" s="28">
        <v>0</v>
      </c>
      <c r="G36" s="28">
        <v>0</v>
      </c>
      <c r="H36" s="28">
        <v>0</v>
      </c>
      <c r="I36" s="28">
        <v>661522</v>
      </c>
      <c r="J36" s="28">
        <f t="shared" si="1"/>
        <v>661522</v>
      </c>
      <c r="K36" s="29" t="s">
        <v>32</v>
      </c>
      <c r="L36" s="1"/>
    </row>
    <row r="37" spans="1:12" ht="15" customHeight="1" x14ac:dyDescent="0.25">
      <c r="A37" s="14" t="s">
        <v>32</v>
      </c>
      <c r="B37" s="14" t="s">
        <v>74</v>
      </c>
      <c r="C37" s="14" t="s">
        <v>32</v>
      </c>
      <c r="D37" s="15" t="s">
        <v>75</v>
      </c>
      <c r="E37" s="16">
        <v>55035</v>
      </c>
      <c r="F37" s="16">
        <v>55035</v>
      </c>
      <c r="G37" s="16">
        <v>51831</v>
      </c>
      <c r="H37" s="16">
        <v>56961</v>
      </c>
      <c r="I37" s="16">
        <v>55537</v>
      </c>
      <c r="J37" s="16">
        <f t="shared" si="1"/>
        <v>-1424</v>
      </c>
      <c r="K37" s="17">
        <f>(J37/H37)</f>
        <v>-2.4999561103210968E-2</v>
      </c>
      <c r="L37" s="1"/>
    </row>
    <row r="38" spans="1:12" ht="15" customHeight="1" x14ac:dyDescent="0.25">
      <c r="A38" s="22" t="s">
        <v>32</v>
      </c>
      <c r="B38" s="22" t="s">
        <v>32</v>
      </c>
      <c r="C38" s="22" t="s">
        <v>69</v>
      </c>
      <c r="D38" s="23" t="s">
        <v>76</v>
      </c>
      <c r="E38" s="24">
        <v>55035</v>
      </c>
      <c r="F38" s="24">
        <v>55035</v>
      </c>
      <c r="G38" s="24">
        <v>51831</v>
      </c>
      <c r="H38" s="24">
        <v>56961</v>
      </c>
      <c r="I38" s="24">
        <v>55537</v>
      </c>
      <c r="J38" s="24">
        <f t="shared" si="1"/>
        <v>-1424</v>
      </c>
      <c r="K38" s="25">
        <f>(J38/H38)</f>
        <v>-2.4999561103210968E-2</v>
      </c>
      <c r="L38" s="1"/>
    </row>
    <row r="39" spans="1:12" ht="15" customHeight="1" x14ac:dyDescent="0.25">
      <c r="A39" s="26" t="s">
        <v>77</v>
      </c>
      <c r="B39" s="26" t="s">
        <v>32</v>
      </c>
      <c r="C39" s="26" t="s">
        <v>32</v>
      </c>
      <c r="D39" s="27" t="s">
        <v>78</v>
      </c>
      <c r="E39" s="28">
        <v>57967</v>
      </c>
      <c r="F39" s="28">
        <v>89941</v>
      </c>
      <c r="G39" s="28">
        <v>36353</v>
      </c>
      <c r="H39" s="28">
        <v>59995</v>
      </c>
      <c r="I39" s="28">
        <v>20</v>
      </c>
      <c r="J39" s="28">
        <f t="shared" si="1"/>
        <v>-59975</v>
      </c>
      <c r="K39" s="29">
        <f>(J39/H39)</f>
        <v>-0.99966663888657392</v>
      </c>
      <c r="L39" s="1"/>
    </row>
    <row r="40" spans="1:12" ht="15" customHeight="1" x14ac:dyDescent="0.25">
      <c r="A40" s="32" t="s">
        <v>32</v>
      </c>
      <c r="B40" s="32" t="s">
        <v>49</v>
      </c>
      <c r="C40" s="32" t="s">
        <v>32</v>
      </c>
      <c r="D40" s="33" t="s">
        <v>79</v>
      </c>
      <c r="E40" s="34">
        <v>57967</v>
      </c>
      <c r="F40" s="34">
        <v>89941</v>
      </c>
      <c r="G40" s="34">
        <v>36353</v>
      </c>
      <c r="H40" s="34">
        <v>59995</v>
      </c>
      <c r="I40" s="34">
        <v>20</v>
      </c>
      <c r="J40" s="34">
        <f t="shared" si="1"/>
        <v>-59975</v>
      </c>
      <c r="K40" s="35">
        <f>(J40/H40)</f>
        <v>-0.99966663888657392</v>
      </c>
      <c r="L40" s="1"/>
    </row>
    <row r="41" spans="1:12" ht="15" customHeight="1" x14ac:dyDescent="0.25">
      <c r="A41" s="26" t="s">
        <v>80</v>
      </c>
      <c r="B41" s="26" t="s">
        <v>32</v>
      </c>
      <c r="C41" s="26" t="s">
        <v>32</v>
      </c>
      <c r="D41" s="27" t="s">
        <v>81</v>
      </c>
      <c r="E41" s="28">
        <v>108826</v>
      </c>
      <c r="F41" s="28">
        <v>108826</v>
      </c>
      <c r="G41" s="28">
        <v>31576</v>
      </c>
      <c r="H41" s="28">
        <v>112635</v>
      </c>
      <c r="I41" s="28">
        <v>109819</v>
      </c>
      <c r="J41" s="28">
        <f t="shared" si="1"/>
        <v>-2816</v>
      </c>
      <c r="K41" s="29">
        <f>(J41/H41)</f>
        <v>-2.500110977937586E-2</v>
      </c>
      <c r="L41" s="1"/>
    </row>
    <row r="42" spans="1:12" ht="15" customHeight="1" x14ac:dyDescent="0.25">
      <c r="A42" s="14" t="s">
        <v>32</v>
      </c>
      <c r="B42" s="14" t="s">
        <v>82</v>
      </c>
      <c r="C42" s="14" t="s">
        <v>32</v>
      </c>
      <c r="D42" s="15" t="s">
        <v>83</v>
      </c>
      <c r="E42" s="16">
        <v>0</v>
      </c>
      <c r="F42" s="16">
        <v>12000</v>
      </c>
      <c r="G42" s="16">
        <v>11505</v>
      </c>
      <c r="H42" s="16">
        <v>0</v>
      </c>
      <c r="I42" s="16">
        <v>0</v>
      </c>
      <c r="J42" s="18"/>
      <c r="K42" s="17" t="s">
        <v>32</v>
      </c>
      <c r="L42" s="1"/>
    </row>
    <row r="43" spans="1:12" ht="15" customHeight="1" x14ac:dyDescent="0.25">
      <c r="A43" s="14" t="s">
        <v>32</v>
      </c>
      <c r="B43" s="14" t="s">
        <v>74</v>
      </c>
      <c r="C43" s="14" t="s">
        <v>32</v>
      </c>
      <c r="D43" s="15" t="s">
        <v>84</v>
      </c>
      <c r="E43" s="16">
        <v>108826</v>
      </c>
      <c r="F43" s="16">
        <v>96826</v>
      </c>
      <c r="G43" s="16">
        <v>20071</v>
      </c>
      <c r="H43" s="16">
        <v>112635</v>
      </c>
      <c r="I43" s="16">
        <v>109819</v>
      </c>
      <c r="J43" s="16">
        <f>I43-H43</f>
        <v>-2816</v>
      </c>
      <c r="K43" s="17">
        <f>(J43/H43)</f>
        <v>-2.500110977937586E-2</v>
      </c>
      <c r="L43" s="1"/>
    </row>
    <row r="44" spans="1:12" ht="15" customHeight="1" x14ac:dyDescent="0.25">
      <c r="A44" s="14" t="s">
        <v>85</v>
      </c>
      <c r="B44" s="14" t="s">
        <v>32</v>
      </c>
      <c r="C44" s="14" t="s">
        <v>32</v>
      </c>
      <c r="D44" s="15" t="s">
        <v>86</v>
      </c>
      <c r="E44" s="16">
        <v>10</v>
      </c>
      <c r="F44" s="16">
        <v>10</v>
      </c>
      <c r="G44" s="16">
        <v>219469</v>
      </c>
      <c r="H44" s="16">
        <v>10</v>
      </c>
      <c r="I44" s="16">
        <v>10</v>
      </c>
      <c r="J44" s="18"/>
      <c r="K44" s="17" t="s">
        <v>32</v>
      </c>
      <c r="L44" s="1"/>
    </row>
    <row r="45" spans="1:12" ht="15" customHeight="1" x14ac:dyDescent="0.25">
      <c r="A45" s="14" t="s">
        <v>32</v>
      </c>
      <c r="B45" s="14" t="s">
        <v>74</v>
      </c>
      <c r="C45" s="14" t="s">
        <v>32</v>
      </c>
      <c r="D45" s="15" t="s">
        <v>87</v>
      </c>
      <c r="E45" s="16">
        <v>10</v>
      </c>
      <c r="F45" s="16">
        <v>10</v>
      </c>
      <c r="G45" s="16">
        <v>219469</v>
      </c>
      <c r="H45" s="16">
        <v>10</v>
      </c>
      <c r="I45" s="16">
        <v>10</v>
      </c>
      <c r="J45" s="18"/>
      <c r="K45" s="17" t="s">
        <v>32</v>
      </c>
      <c r="L45" s="1"/>
    </row>
    <row r="46" spans="1:1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38" t="s">
        <v>88</v>
      </c>
      <c r="B48" s="39"/>
      <c r="C48" s="39"/>
      <c r="D48" s="39"/>
      <c r="E48" s="20">
        <v>7866018</v>
      </c>
      <c r="F48" s="20">
        <v>8275169</v>
      </c>
      <c r="G48" s="20">
        <v>4495515</v>
      </c>
      <c r="H48" s="20">
        <v>8137439</v>
      </c>
      <c r="I48" s="20">
        <v>8901130</v>
      </c>
      <c r="J48" s="20">
        <v>763691</v>
      </c>
      <c r="K48" s="21">
        <v>9.3849059882353647E-2</v>
      </c>
    </row>
    <row r="49" spans="1:11" x14ac:dyDescent="0.25">
      <c r="A49" s="40" t="s">
        <v>89</v>
      </c>
      <c r="B49" s="41"/>
      <c r="C49" s="41"/>
      <c r="D49" s="41"/>
      <c r="E49" s="41"/>
      <c r="F49" s="41"/>
      <c r="G49" s="41"/>
      <c r="H49" s="41"/>
      <c r="I49" s="4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59055118110236227" bottom="0.59055118110236227" header="0" footer="0"/>
  <pageSetup scale="84" fitToHeight="2" orientation="landscape" r:id="rId1"/>
  <rowBreaks count="1" manualBreakCount="1">
    <brk id="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2023-09-29T14:28:57Z</dcterms:modified>
</cp:coreProperties>
</file>