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AB3A771-32B0-4CC4-8D9D-5168EF565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K66" i="1" s="1"/>
  <c r="J65" i="1"/>
  <c r="K65" i="1" s="1"/>
  <c r="J64" i="1"/>
  <c r="K64" i="1" s="1"/>
  <c r="J28" i="1"/>
  <c r="K28" i="1" s="1"/>
  <c r="J27" i="1"/>
  <c r="K27" i="1" s="1"/>
  <c r="J26" i="1"/>
  <c r="K26" i="1" s="1"/>
  <c r="J24" i="1"/>
  <c r="K24" i="1" s="1"/>
  <c r="J21" i="1"/>
  <c r="K21" i="1" s="1"/>
  <c r="J17" i="1"/>
  <c r="K17" i="1" s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<sst xmlns="http://schemas.openxmlformats.org/spreadsheetml/2006/main" count="305" uniqueCount="140">
  <si>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</si>
  <si>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</si>
  <si>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</si>
  <si>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</si>
  <si>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</si>
  <si>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SALUD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</si>
  <si>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</si>
  <si>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</si>
  <si>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</si>
  <si>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</si>
  <si>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</si>
  <si>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</si>
  <si>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</si>
  <si>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INVERSIÓN SECTORIAL DE SALUD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</si>
  <si>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</si>
  <si>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</si>
  <si>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</si>
  <si>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</si>
  <si>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</si>
  <si>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</si>
  <si>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</si>
  <si>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</si>
  <si>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</si>
  <si>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</si>
  <si>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</si>
  <si>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</si>
  <si>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</si>
  <si>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</si>
  <si>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</si>
  <si>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</si>
  <si>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</si>
  <si>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</si>
  <si>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</si>
  <si>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</si>
  <si>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</si>
  <si>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</si>
  <si>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</si>
  <si>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</si>
  <si>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</si>
  <si>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</si>
  <si>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</si>
  <si>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</si>
  <si>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001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</si>
  <si>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</si>
  <si>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</si>
  <si>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</si>
  <si>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</si>
  <si>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002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</si>
  <si>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</si>
  <si>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</si>
  <si>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</si>
  <si>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</si>
  <si>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06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</si>
  <si>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</si>
  <si>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</si>
  <si>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</si>
  <si>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</si>
  <si>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</si>
  <si>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</si>
  <si>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</si>
  <si>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</si>
  <si>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</si>
  <si>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</si>
  <si>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</si>
  <si>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</si>
  <si>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</si>
  <si>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</si>
  <si>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</si>
  <si>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</si>
  <si>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004</t>
    </r>
  </si>
  <si>
    <r>
      <rPr>
        <sz val="10"/>
        <rFont val="Times New Roman"/>
      </rPr>
      <t>020</t>
    </r>
  </si>
  <si>
    <r>
      <rPr>
        <sz val="10"/>
        <rFont val="Times New Roman"/>
      </rPr>
      <t>021</t>
    </r>
  </si>
  <si>
    <r>
      <rPr>
        <sz val="10"/>
        <rFont val="Times New Roman"/>
      </rPr>
      <t>022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</si>
  <si>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</si>
  <si>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</si>
  <si>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Anticipo Contratista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</si>
  <si>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</si>
  <si>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</si>
  <si>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</si>
  <si>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Servicio de Salud Arica</t>
    </r>
  </si>
  <si>
    <r>
      <rPr>
        <sz val="10"/>
        <rFont val="Times New Roman"/>
      </rPr>
      <t>Servicio de Salud Iquique</t>
    </r>
  </si>
  <si>
    <r>
      <rPr>
        <sz val="10"/>
        <rFont val="Times New Roman"/>
      </rPr>
      <t>003</t>
    </r>
  </si>
  <si>
    <r>
      <rPr>
        <sz val="10"/>
        <rFont val="Times New Roman"/>
      </rPr>
      <t>Servicio de Salud Antofagasta</t>
    </r>
  </si>
  <si>
    <r>
      <rPr>
        <sz val="10"/>
        <rFont val="Times New Roman"/>
      </rPr>
      <t>Servicio de Salud Atacama</t>
    </r>
  </si>
  <si>
    <r>
      <rPr>
        <sz val="10"/>
        <rFont val="Times New Roman"/>
      </rPr>
      <t>005</t>
    </r>
  </si>
  <si>
    <r>
      <rPr>
        <sz val="10"/>
        <rFont val="Times New Roman"/>
      </rPr>
      <t>Servicio de Salud Coquimbo</t>
    </r>
  </si>
  <si>
    <r>
      <rPr>
        <sz val="10"/>
        <rFont val="Times New Roman"/>
      </rPr>
      <t>006</t>
    </r>
  </si>
  <si>
    <r>
      <rPr>
        <sz val="10"/>
        <rFont val="Times New Roman"/>
      </rPr>
      <t>Servicio de Salud Valparaíso - San Antonio</t>
    </r>
  </si>
  <si>
    <r>
      <rPr>
        <sz val="10"/>
        <rFont val="Times New Roman"/>
      </rPr>
      <t>007</t>
    </r>
  </si>
  <si>
    <r>
      <rPr>
        <sz val="10"/>
        <rFont val="Times New Roman"/>
      </rPr>
      <t>Servicio de Salud Viña del Mar - Quillota</t>
    </r>
  </si>
  <si>
    <r>
      <rPr>
        <sz val="10"/>
        <rFont val="Times New Roman"/>
      </rPr>
      <t>008</t>
    </r>
  </si>
  <si>
    <r>
      <rPr>
        <sz val="10"/>
        <rFont val="Times New Roman"/>
      </rPr>
      <t>Servicio de Salud Aconcagua</t>
    </r>
  </si>
  <si>
    <r>
      <rPr>
        <sz val="10"/>
        <rFont val="Times New Roman"/>
      </rPr>
      <t>009</t>
    </r>
  </si>
  <si>
    <r>
      <rPr>
        <sz val="10"/>
        <rFont val="Times New Roman"/>
      </rPr>
      <t>Servicio de Salud Libertador General Bernardo O'Higgins</t>
    </r>
  </si>
  <si>
    <r>
      <rPr>
        <sz val="10"/>
        <rFont val="Times New Roman"/>
      </rPr>
      <t>010</t>
    </r>
  </si>
  <si>
    <r>
      <rPr>
        <sz val="10"/>
        <rFont val="Times New Roman"/>
      </rPr>
      <t>Servicio de Salud Maule</t>
    </r>
  </si>
  <si>
    <r>
      <rPr>
        <sz val="10"/>
        <rFont val="Times New Roman"/>
      </rPr>
      <t>011</t>
    </r>
  </si>
  <si>
    <r>
      <rPr>
        <sz val="10"/>
        <rFont val="Times New Roman"/>
      </rPr>
      <t>Servicio de Salud Ñuble</t>
    </r>
  </si>
  <si>
    <r>
      <rPr>
        <sz val="10"/>
        <rFont val="Times New Roman"/>
      </rPr>
      <t>012</t>
    </r>
  </si>
  <si>
    <r>
      <rPr>
        <sz val="10"/>
        <rFont val="Times New Roman"/>
      </rPr>
      <t>Servicio de Salud Concepción</t>
    </r>
  </si>
  <si>
    <r>
      <rPr>
        <sz val="10"/>
        <rFont val="Times New Roman"/>
      </rPr>
      <t>013</t>
    </r>
  </si>
  <si>
    <r>
      <rPr>
        <sz val="10"/>
        <rFont val="Times New Roman"/>
      </rPr>
      <t>Servicio de Salud Talcahuano</t>
    </r>
  </si>
  <si>
    <r>
      <rPr>
        <sz val="10"/>
        <rFont val="Times New Roman"/>
      </rPr>
      <t>014</t>
    </r>
  </si>
  <si>
    <r>
      <rPr>
        <sz val="10"/>
        <rFont val="Times New Roman"/>
      </rPr>
      <t>Servicio de Salud Bío - Bío</t>
    </r>
  </si>
  <si>
    <r>
      <rPr>
        <sz val="10"/>
        <rFont val="Times New Roman"/>
      </rPr>
      <t>015</t>
    </r>
  </si>
  <si>
    <r>
      <rPr>
        <sz val="10"/>
        <rFont val="Times New Roman"/>
      </rPr>
      <t>Servicio de Salud Arauco</t>
    </r>
  </si>
  <si>
    <r>
      <rPr>
        <sz val="10"/>
        <rFont val="Times New Roman"/>
      </rPr>
      <t>016</t>
    </r>
  </si>
  <si>
    <r>
      <rPr>
        <sz val="10"/>
        <rFont val="Times New Roman"/>
      </rPr>
      <t>Servicio de Salud Araucanía Norte</t>
    </r>
  </si>
  <si>
    <r>
      <rPr>
        <sz val="10"/>
        <rFont val="Times New Roman"/>
      </rPr>
      <t>017</t>
    </r>
  </si>
  <si>
    <r>
      <rPr>
        <sz val="10"/>
        <rFont val="Times New Roman"/>
      </rPr>
      <t>Servicio de Salud Araucanía Sur</t>
    </r>
  </si>
  <si>
    <r>
      <rPr>
        <sz val="10"/>
        <rFont val="Times New Roman"/>
      </rPr>
      <t>018</t>
    </r>
  </si>
  <si>
    <r>
      <rPr>
        <sz val="10"/>
        <rFont val="Times New Roman"/>
      </rPr>
      <t>Servicio de Salud Valdivia</t>
    </r>
  </si>
  <si>
    <r>
      <rPr>
        <sz val="10"/>
        <rFont val="Times New Roman"/>
      </rPr>
      <t>019</t>
    </r>
  </si>
  <si>
    <r>
      <rPr>
        <sz val="10"/>
        <rFont val="Times New Roman"/>
      </rPr>
      <t>Servicio de Salud Osorno</t>
    </r>
  </si>
  <si>
    <r>
      <rPr>
        <sz val="10"/>
        <rFont val="Times New Roman"/>
      </rPr>
      <t>Servicio de Salud del Reloncaví</t>
    </r>
  </si>
  <si>
    <r>
      <rPr>
        <sz val="10"/>
        <rFont val="Times New Roman"/>
      </rPr>
      <t>Servicio de Salud Aysén del General Carlos Ibáñez del Campo</t>
    </r>
  </si>
  <si>
    <r>
      <rPr>
        <sz val="10"/>
        <rFont val="Times New Roman"/>
      </rPr>
      <t>Servicio de Salud Magallanes</t>
    </r>
  </si>
  <si>
    <r>
      <rPr>
        <sz val="10"/>
        <rFont val="Times New Roman"/>
      </rPr>
      <t>023</t>
    </r>
  </si>
  <si>
    <r>
      <rPr>
        <sz val="10"/>
        <rFont val="Times New Roman"/>
      </rPr>
      <t>Servicio de Salud Metropolitano Oriente</t>
    </r>
  </si>
  <si>
    <r>
      <rPr>
        <sz val="10"/>
        <rFont val="Times New Roman"/>
      </rPr>
      <t>024</t>
    </r>
  </si>
  <si>
    <r>
      <rPr>
        <sz val="10"/>
        <rFont val="Times New Roman"/>
      </rPr>
      <t>Servicio de Salud Metropolitano Central</t>
    </r>
  </si>
  <si>
    <r>
      <rPr>
        <sz val="10"/>
        <rFont val="Times New Roman"/>
      </rPr>
      <t>025</t>
    </r>
  </si>
  <si>
    <r>
      <rPr>
        <sz val="10"/>
        <rFont val="Times New Roman"/>
      </rPr>
      <t>Servicio de Salud Metropolitano Sur</t>
    </r>
  </si>
  <si>
    <r>
      <rPr>
        <sz val="10"/>
        <rFont val="Times New Roman"/>
      </rPr>
      <t>026</t>
    </r>
  </si>
  <si>
    <r>
      <rPr>
        <sz val="10"/>
        <rFont val="Times New Roman"/>
      </rPr>
      <t>Servicio de Salud Metropolitano Norte</t>
    </r>
  </si>
  <si>
    <r>
      <rPr>
        <sz val="10"/>
        <rFont val="Times New Roman"/>
      </rPr>
      <t>027</t>
    </r>
  </si>
  <si>
    <r>
      <rPr>
        <sz val="10"/>
        <rFont val="Times New Roman"/>
      </rPr>
      <t>Servicio de Salud Metropolitano Occidente</t>
    </r>
  </si>
  <si>
    <r>
      <rPr>
        <sz val="10"/>
        <rFont val="Times New Roman"/>
      </rPr>
      <t>028</t>
    </r>
  </si>
  <si>
    <r>
      <rPr>
        <sz val="10"/>
        <rFont val="Times New Roman"/>
      </rPr>
      <t>Servicio de Salud Metropolitano Sur - Oriente</t>
    </r>
  </si>
  <si>
    <r>
      <rPr>
        <sz val="10"/>
        <rFont val="Times New Roman"/>
      </rPr>
      <t>041</t>
    </r>
  </si>
  <si>
    <r>
      <rPr>
        <sz val="10"/>
        <rFont val="Times New Roman"/>
      </rPr>
      <t>Centro de Referencia de Salud de Peñalolén Cordillera Oriente</t>
    </r>
  </si>
  <si>
    <r>
      <rPr>
        <sz val="10"/>
        <rFont val="Times New Roman"/>
      </rPr>
      <t>042</t>
    </r>
  </si>
  <si>
    <r>
      <rPr>
        <sz val="10"/>
        <rFont val="Times New Roman"/>
      </rPr>
      <t>Servicio de Salud Chiloé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</si>
  <si>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</si>
  <si>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</si>
  <si>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Externa</t>
    </r>
  </si>
  <si>
    <r>
      <rPr>
        <sz val="10"/>
        <rFont val="Times New Roman"/>
      </rPr>
      <t>04</t>
    </r>
  </si>
  <si>
    <r>
      <rPr>
        <sz val="10"/>
        <rFont val="Times New Roman"/>
      </rPr>
      <t>Intereses Deuda Externa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</si>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</sst>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0" borderId="12" xfId="0" applyFont="1" applyFill="1" applyBorder="1" applyAlignment="1">
      <alignment horizontal="center" vertical="top" wrapText="1"/>
    </xf>
    <xf numFmtId="0" fontId="3" fillId="31" borderId="12" xfId="0" applyFont="1" applyFill="1" applyBorder="1" applyAlignment="1">
      <alignment horizontal="left" vertical="top" wrapText="1"/>
    </xf>
    <xf numFmtId="3" fontId="3" fillId="32" borderId="12" xfId="0" applyNumberFormat="1" applyFont="1" applyFill="1" applyBorder="1" applyAlignment="1">
      <alignment horizontal="right" vertical="top" wrapText="1"/>
    </xf>
    <xf numFmtId="0" fontId="0" fillId="33" borderId="12" xfId="0" applyFill="1" applyBorder="1" applyAlignment="1" applyProtection="1">
      <alignment wrapText="1"/>
      <protection locked="0"/>
    </xf>
    <xf numFmtId="164" fontId="3" fillId="34" borderId="12" xfId="0" applyNumberFormat="1" applyFont="1" applyFill="1" applyBorder="1" applyAlignment="1">
      <alignment horizontal="right" vertical="top" wrapText="1"/>
    </xf>
    <xf numFmtId="3" fontId="2" fillId="37" borderId="9" xfId="0" applyNumberFormat="1" applyFont="1" applyFill="1" applyBorder="1" applyAlignment="1">
      <alignment horizontal="right" vertical="center" wrapText="1"/>
    </xf>
    <xf numFmtId="164" fontId="2" fillId="38" borderId="9" xfId="0" applyNumberFormat="1" applyFont="1" applyFill="1" applyBorder="1" applyAlignment="1">
      <alignment horizontal="right" vertical="center" wrapText="1"/>
    </xf>
    <xf numFmtId="0" fontId="3" fillId="30" borderId="13" xfId="0" applyFont="1" applyFill="1" applyBorder="1" applyAlignment="1">
      <alignment horizontal="center" vertical="top" wrapText="1"/>
    </xf>
    <xf numFmtId="0" fontId="3" fillId="31" borderId="13" xfId="0" applyFont="1" applyFill="1" applyBorder="1" applyAlignment="1">
      <alignment horizontal="left" vertical="top" wrapText="1"/>
    </xf>
    <xf numFmtId="3" fontId="3" fillId="32" borderId="13" xfId="0" applyNumberFormat="1" applyFont="1" applyFill="1" applyBorder="1" applyAlignment="1">
      <alignment horizontal="right" vertical="top" wrapText="1"/>
    </xf>
    <xf numFmtId="164" fontId="3" fillId="34" borderId="13" xfId="0" applyNumberFormat="1" applyFont="1" applyFill="1" applyBorder="1" applyAlignment="1">
      <alignment horizontal="right" vertical="top" wrapText="1"/>
    </xf>
    <xf numFmtId="0" fontId="0" fillId="0" borderId="0" xfId="0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0" borderId="15" xfId="0" applyFont="1" applyFill="1" applyBorder="1" applyAlignment="1">
      <alignment horizontal="center" vertical="top" wrapText="1"/>
    </xf>
    <xf numFmtId="0" fontId="3" fillId="31" borderId="15" xfId="0" applyFont="1" applyFill="1" applyBorder="1" applyAlignment="1">
      <alignment horizontal="left" vertical="top" wrapText="1"/>
    </xf>
    <xf numFmtId="3" fontId="3" fillId="32" borderId="15" xfId="0" applyNumberFormat="1" applyFont="1" applyFill="1" applyBorder="1" applyAlignment="1">
      <alignment horizontal="right" vertical="top" wrapText="1"/>
    </xf>
    <xf numFmtId="0" fontId="0" fillId="33" borderId="15" xfId="0" applyFill="1" applyBorder="1" applyAlignment="1" applyProtection="1">
      <alignment wrapText="1"/>
      <protection locked="0"/>
    </xf>
    <xf numFmtId="164" fontId="3" fillId="34" borderId="15" xfId="0" applyNumberFormat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0" fontId="0" fillId="33" borderId="13" xfId="0" applyFill="1" applyBorder="1" applyAlignment="1" applyProtection="1">
      <alignment wrapText="1"/>
      <protection locked="0"/>
    </xf>
    <xf numFmtId="0" fontId="3" fillId="30" borderId="16" xfId="0" applyFont="1" applyFill="1" applyBorder="1" applyAlignment="1">
      <alignment horizontal="center" vertical="top" wrapText="1"/>
    </xf>
    <xf numFmtId="0" fontId="3" fillId="31" borderId="16" xfId="0" applyFont="1" applyFill="1" applyBorder="1" applyAlignment="1">
      <alignment horizontal="left" vertical="top" wrapText="1"/>
    </xf>
    <xf numFmtId="3" fontId="3" fillId="32" borderId="16" xfId="0" applyNumberFormat="1" applyFont="1" applyFill="1" applyBorder="1" applyAlignment="1">
      <alignment horizontal="right" vertical="top" wrapText="1"/>
    </xf>
    <xf numFmtId="0" fontId="0" fillId="33" borderId="16" xfId="0" applyFill="1" applyBorder="1" applyAlignment="1" applyProtection="1">
      <alignment wrapText="1"/>
      <protection locked="0"/>
    </xf>
    <xf numFmtId="164" fontId="3" fillId="34" borderId="16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3" fillId="30" borderId="17" xfId="0" applyFont="1" applyFill="1" applyBorder="1" applyAlignment="1">
      <alignment horizontal="center" vertical="top" wrapText="1"/>
    </xf>
    <xf numFmtId="0" fontId="3" fillId="31" borderId="17" xfId="0" applyFont="1" applyFill="1" applyBorder="1" applyAlignment="1">
      <alignment horizontal="left" vertical="top" wrapText="1"/>
    </xf>
    <xf numFmtId="3" fontId="3" fillId="32" borderId="17" xfId="0" applyNumberFormat="1" applyFont="1" applyFill="1" applyBorder="1" applyAlignment="1">
      <alignment horizontal="right" vertical="top" wrapText="1"/>
    </xf>
    <xf numFmtId="0" fontId="0" fillId="33" borderId="17" xfId="0" applyFill="1" applyBorder="1" applyAlignment="1" applyProtection="1">
      <alignment wrapText="1"/>
      <protection locked="0"/>
    </xf>
    <xf numFmtId="164" fontId="3" fillId="34" borderId="17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5" borderId="9" xfId="0" applyFont="1" applyFill="1" applyBorder="1" applyAlignment="1">
      <alignment horizontal="left" vertical="top" wrapText="1"/>
    </xf>
    <xf numFmtId="0" fontId="2" fillId="36" borderId="9" xfId="0" applyFont="1" applyFill="1" applyBorder="1" applyAlignment="1" applyProtection="1">
      <alignment horizontal="left" vertical="top" wrapText="1"/>
      <protection locked="0"/>
    </xf>
    <xf numFmtId="0" fontId="4" fillId="39" borderId="1" xfId="0" applyFont="1" applyFill="1" applyBorder="1" applyAlignment="1">
      <alignment horizontal="left" wrapText="1"/>
    </xf>
    <xf numFmtId="0" fontId="4" fillId="40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0" borderId="10" xfId="0" applyFont="1" applyFill="1" applyBorder="1" applyAlignment="1">
      <alignment horizontal="center" vertical="top" wrapText="1"/>
    </xf>
    <xf numFmtId="0" fontId="3" fillId="31" borderId="10" xfId="0" applyFont="1" applyFill="1" applyBorder="1" applyAlignment="1">
      <alignment horizontal="left" vertical="top" wrapText="1"/>
    </xf>
    <xf numFmtId="3" fontId="3" fillId="32" borderId="10" xfId="0" applyNumberFormat="1" applyFont="1" applyFill="1" applyBorder="1" applyAlignment="1">
      <alignment horizontal="right" vertical="top" wrapText="1"/>
    </xf>
    <xf numFmtId="0" fontId="0" fillId="33" borderId="10" xfId="0" applyFill="1" applyBorder="1" applyAlignment="1" applyProtection="1">
      <alignment wrapText="1"/>
      <protection locked="0"/>
    </xf>
    <xf numFmtId="164" fontId="3" fillId="34" borderId="10" xfId="0" applyNumberFormat="1" applyFont="1" applyFill="1" applyBorder="1" applyAlignment="1">
      <alignment horizontal="right" vertical="top" wrapText="1"/>
    </xf>
    <xf numFmtId="0" fontId="3" fillId="30" borderId="18" xfId="0" applyFont="1" applyFill="1" applyBorder="1" applyAlignment="1">
      <alignment horizontal="center" vertical="top" wrapText="1"/>
    </xf>
    <xf numFmtId="0" fontId="3" fillId="31" borderId="18" xfId="0" applyFont="1" applyFill="1" applyBorder="1" applyAlignment="1">
      <alignment horizontal="left" vertical="top" wrapText="1"/>
    </xf>
    <xf numFmtId="3" fontId="3" fillId="32" borderId="18" xfId="0" applyNumberFormat="1" applyFont="1" applyFill="1" applyBorder="1" applyAlignment="1">
      <alignment horizontal="right" vertical="top" wrapText="1"/>
    </xf>
    <xf numFmtId="0" fontId="0" fillId="33" borderId="18" xfId="0" applyFill="1" applyBorder="1" applyAlignment="1" applyProtection="1">
      <alignment wrapText="1"/>
      <protection locked="0"/>
    </xf>
    <xf numFmtId="164" fontId="3" fillId="34" borderId="18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71"/>
  <sheetViews>
    <sheetView tabSelected="1" view="pageBreakPreview" zoomScaleNormal="100" zoomScaleSheetLayoutView="100" workbookViewId="0">
      <selection activeCell="D32" sqref="D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5.140625" customWidth="1"/>
    <col min="5" max="5" width="13.28515625" customWidth="1"/>
    <col min="6" max="6" width="13.7109375" customWidth="1"/>
    <col min="7" max="8" width="13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1"/>
      <c r="K1" s="1"/>
      <c r="L1" s="1"/>
    </row>
    <row r="2" spans="1:12" ht="17.100000000000001" customHeight="1" x14ac:dyDescent="0.25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1"/>
      <c r="K2" s="1"/>
      <c r="L2" s="1"/>
    </row>
    <row r="3" spans="1:12" ht="15" customHeight="1" x14ac:dyDescent="0.25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64" t="s">
        <v>4</v>
      </c>
      <c r="B5" s="65"/>
      <c r="C5" s="66" t="s">
        <v>5</v>
      </c>
      <c r="D5" s="67"/>
      <c r="E5" s="67"/>
      <c r="F5" s="6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3" t="s">
        <v>12</v>
      </c>
      <c r="B7" s="54"/>
      <c r="C7" s="55" t="s">
        <v>13</v>
      </c>
      <c r="D7" s="56"/>
      <c r="E7" s="56"/>
      <c r="F7" s="5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thickBot="1" x14ac:dyDescent="0.3">
      <c r="A9" s="57" t="s">
        <v>17</v>
      </c>
      <c r="B9" s="57" t="s">
        <v>18</v>
      </c>
      <c r="C9" s="57" t="s">
        <v>19</v>
      </c>
      <c r="D9" s="5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thickBot="1" x14ac:dyDescent="0.3">
      <c r="A10" s="58"/>
      <c r="B10" s="58"/>
      <c r="C10" s="58"/>
      <c r="D10" s="58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3" t="s">
        <v>33</v>
      </c>
      <c r="K10" s="43" t="s">
        <v>34</v>
      </c>
      <c r="L10" s="1"/>
    </row>
    <row r="11" spans="1:12" ht="30" customHeight="1" x14ac:dyDescent="0.25">
      <c r="A11" s="59"/>
      <c r="B11" s="59"/>
      <c r="C11" s="59"/>
      <c r="D11" s="59"/>
      <c r="E11" s="20" t="s">
        <v>35</v>
      </c>
      <c r="F11" s="21" t="s">
        <v>35</v>
      </c>
      <c r="G11" s="21" t="s">
        <v>35</v>
      </c>
      <c r="H11" s="21" t="s">
        <v>36</v>
      </c>
      <c r="I11" s="21" t="s">
        <v>36</v>
      </c>
      <c r="J11" s="44"/>
      <c r="K11" s="44"/>
      <c r="L11" s="1"/>
    </row>
    <row r="12" spans="1:12" ht="15" customHeight="1" x14ac:dyDescent="0.25">
      <c r="A12" s="27" t="s">
        <v>37</v>
      </c>
      <c r="B12" s="27" t="s">
        <v>37</v>
      </c>
      <c r="C12" s="27" t="s">
        <v>37</v>
      </c>
      <c r="D12" s="28" t="s">
        <v>38</v>
      </c>
      <c r="E12" s="29">
        <v>865642268</v>
      </c>
      <c r="F12" s="29">
        <v>759021509</v>
      </c>
      <c r="G12" s="29">
        <v>222931720</v>
      </c>
      <c r="H12" s="29">
        <v>895939748</v>
      </c>
      <c r="I12" s="29">
        <v>723945371</v>
      </c>
      <c r="J12" s="29">
        <f>I12-H12</f>
        <v>-171994377</v>
      </c>
      <c r="K12" s="30">
        <f>(J12/H12)</f>
        <v>-0.19197091923194817</v>
      </c>
      <c r="L12" s="19"/>
    </row>
    <row r="13" spans="1:12" ht="15" customHeight="1" x14ac:dyDescent="0.25">
      <c r="A13" s="22" t="s">
        <v>39</v>
      </c>
      <c r="B13" s="22" t="s">
        <v>37</v>
      </c>
      <c r="C13" s="22" t="s">
        <v>37</v>
      </c>
      <c r="D13" s="23" t="s">
        <v>40</v>
      </c>
      <c r="E13" s="24">
        <v>0</v>
      </c>
      <c r="F13" s="24">
        <v>1</v>
      </c>
      <c r="G13" s="24">
        <v>0</v>
      </c>
      <c r="H13" s="24">
        <v>0</v>
      </c>
      <c r="I13" s="24">
        <v>0</v>
      </c>
      <c r="J13" s="25"/>
      <c r="K13" s="26" t="s">
        <v>37</v>
      </c>
      <c r="L13" s="1"/>
    </row>
    <row r="14" spans="1:12" ht="15" customHeight="1" x14ac:dyDescent="0.25">
      <c r="A14" s="8" t="s">
        <v>37</v>
      </c>
      <c r="B14" s="8" t="s">
        <v>15</v>
      </c>
      <c r="C14" s="8" t="s">
        <v>37</v>
      </c>
      <c r="D14" s="9" t="s">
        <v>41</v>
      </c>
      <c r="E14" s="10">
        <v>0</v>
      </c>
      <c r="F14" s="10">
        <v>1</v>
      </c>
      <c r="G14" s="10">
        <v>0</v>
      </c>
      <c r="H14" s="10">
        <v>0</v>
      </c>
      <c r="I14" s="10">
        <v>0</v>
      </c>
      <c r="J14" s="11"/>
      <c r="K14" s="12" t="s">
        <v>37</v>
      </c>
      <c r="L14" s="1"/>
    </row>
    <row r="15" spans="1:12" ht="15" customHeight="1" x14ac:dyDescent="0.25">
      <c r="A15" s="8" t="s">
        <v>43</v>
      </c>
      <c r="B15" s="8" t="s">
        <v>37</v>
      </c>
      <c r="C15" s="8" t="s">
        <v>37</v>
      </c>
      <c r="D15" s="9" t="s">
        <v>44</v>
      </c>
      <c r="E15" s="10">
        <v>855193429</v>
      </c>
      <c r="F15" s="10">
        <v>748238277</v>
      </c>
      <c r="G15" s="10">
        <v>222931720</v>
      </c>
      <c r="H15" s="10">
        <v>885125200</v>
      </c>
      <c r="I15" s="10">
        <v>713130823</v>
      </c>
      <c r="J15" s="10">
        <f t="shared" ref="J15:J17" si="0">I15-H15</f>
        <v>-171994377</v>
      </c>
      <c r="K15" s="12">
        <f t="shared" ref="K15:K17" si="1">(J15/H15)</f>
        <v>-0.19431643907551158</v>
      </c>
      <c r="L15" s="1"/>
    </row>
    <row r="16" spans="1:12" ht="15" customHeight="1" x14ac:dyDescent="0.25">
      <c r="A16" s="8" t="s">
        <v>37</v>
      </c>
      <c r="B16" s="8" t="s">
        <v>45</v>
      </c>
      <c r="C16" s="8" t="s">
        <v>37</v>
      </c>
      <c r="D16" s="9" t="s">
        <v>46</v>
      </c>
      <c r="E16" s="10">
        <v>854176000</v>
      </c>
      <c r="F16" s="10">
        <v>747220848</v>
      </c>
      <c r="G16" s="10">
        <v>222353008</v>
      </c>
      <c r="H16" s="10">
        <v>884072161</v>
      </c>
      <c r="I16" s="10">
        <v>712502350</v>
      </c>
      <c r="J16" s="10">
        <f t="shared" si="0"/>
        <v>-171569811</v>
      </c>
      <c r="K16" s="12">
        <f t="shared" si="1"/>
        <v>-0.19406765484610708</v>
      </c>
      <c r="L16" s="1"/>
    </row>
    <row r="17" spans="1:12" ht="15" customHeight="1" x14ac:dyDescent="0.25">
      <c r="A17" s="8" t="s">
        <v>37</v>
      </c>
      <c r="B17" s="8" t="s">
        <v>48</v>
      </c>
      <c r="C17" s="8" t="s">
        <v>37</v>
      </c>
      <c r="D17" s="9" t="s">
        <v>49</v>
      </c>
      <c r="E17" s="10">
        <v>1017429</v>
      </c>
      <c r="F17" s="10">
        <v>1017429</v>
      </c>
      <c r="G17" s="10">
        <v>578712</v>
      </c>
      <c r="H17" s="10">
        <v>1053039</v>
      </c>
      <c r="I17" s="10">
        <v>628473</v>
      </c>
      <c r="J17" s="10">
        <f t="shared" si="0"/>
        <v>-424566</v>
      </c>
      <c r="K17" s="12">
        <f t="shared" si="1"/>
        <v>-0.40318164854293148</v>
      </c>
      <c r="L17" s="1"/>
    </row>
    <row r="18" spans="1:12" ht="15" customHeight="1" x14ac:dyDescent="0.25">
      <c r="A18" s="8" t="s">
        <v>50</v>
      </c>
      <c r="B18" s="8" t="s">
        <v>37</v>
      </c>
      <c r="C18" s="8" t="s">
        <v>37</v>
      </c>
      <c r="D18" s="9" t="s">
        <v>51</v>
      </c>
      <c r="E18" s="10">
        <v>10448829</v>
      </c>
      <c r="F18" s="10">
        <v>10448828</v>
      </c>
      <c r="G18" s="10">
        <v>0</v>
      </c>
      <c r="H18" s="10">
        <v>10814538</v>
      </c>
      <c r="I18" s="10">
        <v>10814538</v>
      </c>
      <c r="J18" s="11"/>
      <c r="K18" s="12" t="s">
        <v>37</v>
      </c>
      <c r="L18" s="1"/>
    </row>
    <row r="19" spans="1:12" ht="15" customHeight="1" x14ac:dyDescent="0.25">
      <c r="A19" s="8" t="s">
        <v>37</v>
      </c>
      <c r="B19" s="8" t="s">
        <v>52</v>
      </c>
      <c r="C19" s="8" t="s">
        <v>37</v>
      </c>
      <c r="D19" s="9" t="s">
        <v>53</v>
      </c>
      <c r="E19" s="10">
        <v>10448829</v>
      </c>
      <c r="F19" s="10">
        <v>10448828</v>
      </c>
      <c r="G19" s="10">
        <v>0</v>
      </c>
      <c r="H19" s="10">
        <v>10814538</v>
      </c>
      <c r="I19" s="10">
        <v>10814538</v>
      </c>
      <c r="J19" s="11"/>
      <c r="K19" s="12" t="s">
        <v>37</v>
      </c>
      <c r="L19" s="1"/>
    </row>
    <row r="20" spans="1:12" ht="15" customHeight="1" x14ac:dyDescent="0.25">
      <c r="A20" s="8" t="s">
        <v>54</v>
      </c>
      <c r="B20" s="8" t="s">
        <v>37</v>
      </c>
      <c r="C20" s="8" t="s">
        <v>37</v>
      </c>
      <c r="D20" s="9" t="s">
        <v>55</v>
      </c>
      <c r="E20" s="10">
        <v>10</v>
      </c>
      <c r="F20" s="10">
        <v>334403</v>
      </c>
      <c r="G20" s="10">
        <v>0</v>
      </c>
      <c r="H20" s="10">
        <v>10</v>
      </c>
      <c r="I20" s="10">
        <v>10</v>
      </c>
      <c r="J20" s="11"/>
      <c r="K20" s="12" t="s">
        <v>37</v>
      </c>
      <c r="L20" s="1"/>
    </row>
    <row r="21" spans="1:12" ht="15" customHeight="1" x14ac:dyDescent="0.25">
      <c r="A21" s="27" t="s">
        <v>37</v>
      </c>
      <c r="B21" s="27" t="s">
        <v>37</v>
      </c>
      <c r="C21" s="27" t="s">
        <v>37</v>
      </c>
      <c r="D21" s="28" t="s">
        <v>56</v>
      </c>
      <c r="E21" s="29">
        <v>865642268</v>
      </c>
      <c r="F21" s="29">
        <v>759021509</v>
      </c>
      <c r="G21" s="29">
        <v>223266114</v>
      </c>
      <c r="H21" s="29">
        <v>895939748</v>
      </c>
      <c r="I21" s="29">
        <v>723945371</v>
      </c>
      <c r="J21" s="29">
        <f>I21-H21</f>
        <v>-171994377</v>
      </c>
      <c r="K21" s="30">
        <f>(J21/H21)</f>
        <v>-0.19197091923194817</v>
      </c>
      <c r="L21" s="19"/>
    </row>
    <row r="22" spans="1:12" ht="15" customHeight="1" x14ac:dyDescent="0.25">
      <c r="A22" s="22" t="s">
        <v>57</v>
      </c>
      <c r="B22" s="22" t="s">
        <v>37</v>
      </c>
      <c r="C22" s="22" t="s">
        <v>37</v>
      </c>
      <c r="D22" s="23" t="s">
        <v>58</v>
      </c>
      <c r="E22" s="24">
        <v>0</v>
      </c>
      <c r="F22" s="24">
        <v>334393</v>
      </c>
      <c r="G22" s="24">
        <v>334393</v>
      </c>
      <c r="H22" s="24">
        <v>0</v>
      </c>
      <c r="I22" s="24">
        <v>0</v>
      </c>
      <c r="J22" s="25"/>
      <c r="K22" s="26" t="s">
        <v>37</v>
      </c>
      <c r="L22" s="1"/>
    </row>
    <row r="23" spans="1:12" ht="15" customHeight="1" x14ac:dyDescent="0.25">
      <c r="A23" s="8" t="s">
        <v>37</v>
      </c>
      <c r="B23" s="8" t="s">
        <v>59</v>
      </c>
      <c r="C23" s="8" t="s">
        <v>37</v>
      </c>
      <c r="D23" s="9" t="s">
        <v>60</v>
      </c>
      <c r="E23" s="10">
        <v>0</v>
      </c>
      <c r="F23" s="10">
        <v>334393</v>
      </c>
      <c r="G23" s="10">
        <v>334393</v>
      </c>
      <c r="H23" s="10">
        <v>0</v>
      </c>
      <c r="I23" s="10">
        <v>0</v>
      </c>
      <c r="J23" s="11"/>
      <c r="K23" s="12" t="s">
        <v>37</v>
      </c>
      <c r="L23" s="1"/>
    </row>
    <row r="24" spans="1:12" ht="27" customHeight="1" x14ac:dyDescent="0.25">
      <c r="A24" s="8" t="s">
        <v>61</v>
      </c>
      <c r="B24" s="8" t="s">
        <v>37</v>
      </c>
      <c r="C24" s="8" t="s">
        <v>37</v>
      </c>
      <c r="D24" s="9" t="s">
        <v>62</v>
      </c>
      <c r="E24" s="10">
        <v>58041909</v>
      </c>
      <c r="F24" s="10">
        <v>8973</v>
      </c>
      <c r="G24" s="10">
        <v>0</v>
      </c>
      <c r="H24" s="10">
        <v>60073376</v>
      </c>
      <c r="I24" s="10">
        <v>40737248</v>
      </c>
      <c r="J24" s="10">
        <f>I24-H24</f>
        <v>-19336128</v>
      </c>
      <c r="K24" s="12">
        <f>(J24/H24)</f>
        <v>-0.32187516812772432</v>
      </c>
      <c r="L24" s="1"/>
    </row>
    <row r="25" spans="1:12" ht="15" customHeight="1" x14ac:dyDescent="0.25">
      <c r="A25" s="8" t="s">
        <v>37</v>
      </c>
      <c r="B25" s="8" t="s">
        <v>48</v>
      </c>
      <c r="C25" s="8" t="s">
        <v>37</v>
      </c>
      <c r="D25" s="9" t="s">
        <v>63</v>
      </c>
      <c r="E25" s="10">
        <v>8040532</v>
      </c>
      <c r="F25" s="10">
        <v>6486</v>
      </c>
      <c r="G25" s="10">
        <v>0</v>
      </c>
      <c r="H25" s="10">
        <v>8321951</v>
      </c>
      <c r="I25" s="10">
        <v>8321951</v>
      </c>
      <c r="J25" s="11"/>
      <c r="K25" s="12" t="s">
        <v>37</v>
      </c>
      <c r="L25" s="1"/>
    </row>
    <row r="26" spans="1:12" ht="15" customHeight="1" x14ac:dyDescent="0.25">
      <c r="A26" s="8" t="s">
        <v>37</v>
      </c>
      <c r="B26" s="8" t="s">
        <v>64</v>
      </c>
      <c r="C26" s="8" t="s">
        <v>37</v>
      </c>
      <c r="D26" s="9" t="s">
        <v>65</v>
      </c>
      <c r="E26" s="10">
        <v>50001377</v>
      </c>
      <c r="F26" s="10">
        <v>2487</v>
      </c>
      <c r="G26" s="10">
        <v>0</v>
      </c>
      <c r="H26" s="10">
        <v>51751425</v>
      </c>
      <c r="I26" s="10">
        <v>32415297</v>
      </c>
      <c r="J26" s="10">
        <f>I26-H26</f>
        <v>-19336128</v>
      </c>
      <c r="K26" s="12">
        <f>(J26/H26)</f>
        <v>-0.37363469701558943</v>
      </c>
      <c r="L26" s="1"/>
    </row>
    <row r="27" spans="1:12" ht="15" customHeight="1" x14ac:dyDescent="0.25">
      <c r="A27" s="8" t="s">
        <v>66</v>
      </c>
      <c r="B27" s="8" t="s">
        <v>37</v>
      </c>
      <c r="C27" s="8" t="s">
        <v>37</v>
      </c>
      <c r="D27" s="9" t="s">
        <v>67</v>
      </c>
      <c r="E27" s="10">
        <v>709260889</v>
      </c>
      <c r="F27" s="10">
        <v>74241870</v>
      </c>
      <c r="G27" s="10">
        <v>0</v>
      </c>
      <c r="H27" s="10">
        <v>734085021</v>
      </c>
      <c r="I27" s="10">
        <v>581851338</v>
      </c>
      <c r="J27" s="10">
        <f>I27-H27</f>
        <v>-152233683</v>
      </c>
      <c r="K27" s="12">
        <f>(J27/H27)</f>
        <v>-0.20737881668341521</v>
      </c>
      <c r="L27" s="1"/>
    </row>
    <row r="28" spans="1:12" ht="15" customHeight="1" x14ac:dyDescent="0.25">
      <c r="A28" s="8" t="s">
        <v>37</v>
      </c>
      <c r="B28" s="8" t="s">
        <v>15</v>
      </c>
      <c r="C28" s="8" t="s">
        <v>37</v>
      </c>
      <c r="D28" s="9" t="s">
        <v>68</v>
      </c>
      <c r="E28" s="10">
        <v>709260889</v>
      </c>
      <c r="F28" s="10">
        <v>74241870</v>
      </c>
      <c r="G28" s="10">
        <v>0</v>
      </c>
      <c r="H28" s="10">
        <v>734085021</v>
      </c>
      <c r="I28" s="10">
        <v>581851338</v>
      </c>
      <c r="J28" s="10">
        <f>I28-H28</f>
        <v>-152233683</v>
      </c>
      <c r="K28" s="12">
        <f>(J28/H28)</f>
        <v>-0.20737881668341521</v>
      </c>
      <c r="L28" s="1"/>
    </row>
    <row r="29" spans="1:12" ht="15" customHeight="1" x14ac:dyDescent="0.25">
      <c r="A29" s="8" t="s">
        <v>73</v>
      </c>
      <c r="B29" s="8" t="s">
        <v>37</v>
      </c>
      <c r="C29" s="8" t="s">
        <v>37</v>
      </c>
      <c r="D29" s="9" t="s">
        <v>74</v>
      </c>
      <c r="E29" s="10">
        <v>97322041</v>
      </c>
      <c r="F29" s="10">
        <v>66085807</v>
      </c>
      <c r="G29" s="10">
        <v>0</v>
      </c>
      <c r="H29" s="10">
        <v>100728312</v>
      </c>
      <c r="I29" s="10">
        <v>100728312</v>
      </c>
      <c r="J29" s="11"/>
      <c r="K29" s="12" t="s">
        <v>37</v>
      </c>
      <c r="L29" s="1"/>
    </row>
    <row r="30" spans="1:12" ht="15" customHeight="1" x14ac:dyDescent="0.25">
      <c r="A30" s="8" t="s">
        <v>37</v>
      </c>
      <c r="B30" s="8" t="s">
        <v>52</v>
      </c>
      <c r="C30" s="8" t="s">
        <v>37</v>
      </c>
      <c r="D30" s="9" t="s">
        <v>53</v>
      </c>
      <c r="E30" s="10">
        <v>97322041</v>
      </c>
      <c r="F30" s="10">
        <v>66085807</v>
      </c>
      <c r="G30" s="10">
        <v>0</v>
      </c>
      <c r="H30" s="10">
        <v>100728312</v>
      </c>
      <c r="I30" s="10">
        <v>100728312</v>
      </c>
      <c r="J30" s="11"/>
      <c r="K30" s="12" t="s">
        <v>37</v>
      </c>
      <c r="L30" s="1"/>
    </row>
    <row r="31" spans="1:12" ht="15" customHeight="1" x14ac:dyDescent="0.25">
      <c r="A31" s="8" t="s">
        <v>37</v>
      </c>
      <c r="B31" s="8" t="s">
        <v>37</v>
      </c>
      <c r="C31" s="8" t="s">
        <v>42</v>
      </c>
      <c r="D31" s="9" t="s">
        <v>75</v>
      </c>
      <c r="E31" s="10">
        <v>97322041</v>
      </c>
      <c r="F31" s="10">
        <v>66085807</v>
      </c>
      <c r="G31" s="10">
        <v>0</v>
      </c>
      <c r="H31" s="10">
        <v>100728312</v>
      </c>
      <c r="I31" s="10">
        <v>100728312</v>
      </c>
      <c r="J31" s="11"/>
      <c r="K31" s="12" t="s">
        <v>37</v>
      </c>
      <c r="L31" s="1"/>
    </row>
    <row r="32" spans="1:12" ht="15" customHeight="1" x14ac:dyDescent="0.25">
      <c r="A32" s="8" t="s">
        <v>76</v>
      </c>
      <c r="B32" s="8" t="s">
        <v>37</v>
      </c>
      <c r="C32" s="8" t="s">
        <v>37</v>
      </c>
      <c r="D32" s="9" t="s">
        <v>77</v>
      </c>
      <c r="E32" s="10">
        <v>0</v>
      </c>
      <c r="F32" s="10">
        <v>617333037</v>
      </c>
      <c r="G32" s="10">
        <v>222353009</v>
      </c>
      <c r="H32" s="10">
        <v>0</v>
      </c>
      <c r="I32" s="10">
        <v>0</v>
      </c>
      <c r="J32" s="11"/>
      <c r="K32" s="12" t="s">
        <v>37</v>
      </c>
      <c r="L32" s="1"/>
    </row>
    <row r="33" spans="1:12" ht="15" customHeight="1" x14ac:dyDescent="0.25">
      <c r="A33" s="8" t="s">
        <v>37</v>
      </c>
      <c r="B33" s="8" t="s">
        <v>15</v>
      </c>
      <c r="C33" s="8" t="s">
        <v>37</v>
      </c>
      <c r="D33" s="9" t="s">
        <v>78</v>
      </c>
      <c r="E33" s="10">
        <v>0</v>
      </c>
      <c r="F33" s="10">
        <v>617333037</v>
      </c>
      <c r="G33" s="10">
        <v>222353009</v>
      </c>
      <c r="H33" s="10">
        <v>0</v>
      </c>
      <c r="I33" s="10">
        <v>0</v>
      </c>
      <c r="J33" s="11"/>
      <c r="K33" s="12" t="s">
        <v>37</v>
      </c>
      <c r="L33" s="1"/>
    </row>
    <row r="34" spans="1:12" ht="15" customHeight="1" x14ac:dyDescent="0.25">
      <c r="A34" s="8" t="s">
        <v>37</v>
      </c>
      <c r="B34" s="8" t="s">
        <v>37</v>
      </c>
      <c r="C34" s="8" t="s">
        <v>42</v>
      </c>
      <c r="D34" s="9" t="s">
        <v>79</v>
      </c>
      <c r="E34" s="10">
        <v>0</v>
      </c>
      <c r="F34" s="10">
        <v>1308653</v>
      </c>
      <c r="G34" s="10">
        <v>22848</v>
      </c>
      <c r="H34" s="10">
        <v>0</v>
      </c>
      <c r="I34" s="10">
        <v>0</v>
      </c>
      <c r="J34" s="11"/>
      <c r="K34" s="12" t="s">
        <v>37</v>
      </c>
      <c r="L34" s="1"/>
    </row>
    <row r="35" spans="1:12" ht="15" customHeight="1" x14ac:dyDescent="0.25">
      <c r="A35" s="8" t="s">
        <v>37</v>
      </c>
      <c r="B35" s="8" t="s">
        <v>37</v>
      </c>
      <c r="C35" s="8" t="s">
        <v>47</v>
      </c>
      <c r="D35" s="9" t="s">
        <v>80</v>
      </c>
      <c r="E35" s="10">
        <v>0</v>
      </c>
      <c r="F35" s="10">
        <v>28129107</v>
      </c>
      <c r="G35" s="10">
        <v>13177374</v>
      </c>
      <c r="H35" s="10">
        <v>0</v>
      </c>
      <c r="I35" s="10">
        <v>0</v>
      </c>
      <c r="J35" s="11"/>
      <c r="K35" s="12" t="s">
        <v>37</v>
      </c>
      <c r="L35" s="1"/>
    </row>
    <row r="36" spans="1:12" ht="15" customHeight="1" x14ac:dyDescent="0.25">
      <c r="A36" s="15" t="s">
        <v>37</v>
      </c>
      <c r="B36" s="15" t="s">
        <v>37</v>
      </c>
      <c r="C36" s="15" t="s">
        <v>81</v>
      </c>
      <c r="D36" s="16" t="s">
        <v>82</v>
      </c>
      <c r="E36" s="17">
        <v>0</v>
      </c>
      <c r="F36" s="17">
        <v>599856</v>
      </c>
      <c r="G36" s="17">
        <v>28381</v>
      </c>
      <c r="H36" s="17">
        <v>0</v>
      </c>
      <c r="I36" s="17">
        <v>0</v>
      </c>
      <c r="J36" s="31"/>
      <c r="K36" s="18" t="s">
        <v>37</v>
      </c>
      <c r="L36" s="1"/>
    </row>
    <row r="37" spans="1:12" ht="15" customHeight="1" x14ac:dyDescent="0.25">
      <c r="A37" s="32" t="s">
        <v>37</v>
      </c>
      <c r="B37" s="32" t="s">
        <v>37</v>
      </c>
      <c r="C37" s="32" t="s">
        <v>69</v>
      </c>
      <c r="D37" s="33" t="s">
        <v>83</v>
      </c>
      <c r="E37" s="34">
        <v>0</v>
      </c>
      <c r="F37" s="34">
        <v>4680229</v>
      </c>
      <c r="G37" s="34">
        <v>1421985</v>
      </c>
      <c r="H37" s="34">
        <v>0</v>
      </c>
      <c r="I37" s="34">
        <v>0</v>
      </c>
      <c r="J37" s="35"/>
      <c r="K37" s="36" t="s">
        <v>37</v>
      </c>
      <c r="L37" s="1"/>
    </row>
    <row r="38" spans="1:12" ht="15" customHeight="1" x14ac:dyDescent="0.25">
      <c r="A38" s="38" t="s">
        <v>37</v>
      </c>
      <c r="B38" s="38" t="s">
        <v>37</v>
      </c>
      <c r="C38" s="38" t="s">
        <v>84</v>
      </c>
      <c r="D38" s="39" t="s">
        <v>85</v>
      </c>
      <c r="E38" s="40">
        <v>0</v>
      </c>
      <c r="F38" s="40">
        <v>3405224</v>
      </c>
      <c r="G38" s="40">
        <v>489599</v>
      </c>
      <c r="H38" s="40">
        <v>0</v>
      </c>
      <c r="I38" s="40">
        <v>0</v>
      </c>
      <c r="J38" s="41"/>
      <c r="K38" s="42" t="s">
        <v>37</v>
      </c>
      <c r="L38" s="1"/>
    </row>
    <row r="39" spans="1:12" ht="15" customHeight="1" x14ac:dyDescent="0.25">
      <c r="A39" s="22" t="s">
        <v>37</v>
      </c>
      <c r="B39" s="22" t="s">
        <v>37</v>
      </c>
      <c r="C39" s="22" t="s">
        <v>86</v>
      </c>
      <c r="D39" s="23" t="s">
        <v>87</v>
      </c>
      <c r="E39" s="24">
        <v>0</v>
      </c>
      <c r="F39" s="24">
        <v>40374851</v>
      </c>
      <c r="G39" s="24">
        <v>4612973</v>
      </c>
      <c r="H39" s="24">
        <v>0</v>
      </c>
      <c r="I39" s="24">
        <v>0</v>
      </c>
      <c r="J39" s="25"/>
      <c r="K39" s="26" t="s">
        <v>37</v>
      </c>
      <c r="L39" s="1"/>
    </row>
    <row r="40" spans="1:12" ht="15" customHeight="1" x14ac:dyDescent="0.25">
      <c r="A40" s="22" t="s">
        <v>37</v>
      </c>
      <c r="B40" s="22" t="s">
        <v>37</v>
      </c>
      <c r="C40" s="22" t="s">
        <v>88</v>
      </c>
      <c r="D40" s="23" t="s">
        <v>89</v>
      </c>
      <c r="E40" s="24">
        <v>0</v>
      </c>
      <c r="F40" s="24">
        <v>39537180</v>
      </c>
      <c r="G40" s="24">
        <v>25205449</v>
      </c>
      <c r="H40" s="24">
        <v>0</v>
      </c>
      <c r="I40" s="24">
        <v>0</v>
      </c>
      <c r="J40" s="25"/>
      <c r="K40" s="26" t="s">
        <v>37</v>
      </c>
      <c r="L40" s="1"/>
    </row>
    <row r="41" spans="1:12" ht="15" customHeight="1" x14ac:dyDescent="0.25">
      <c r="A41" s="8" t="s">
        <v>37</v>
      </c>
      <c r="B41" s="8" t="s">
        <v>37</v>
      </c>
      <c r="C41" s="8" t="s">
        <v>90</v>
      </c>
      <c r="D41" s="9" t="s">
        <v>91</v>
      </c>
      <c r="E41" s="10">
        <v>0</v>
      </c>
      <c r="F41" s="10">
        <v>6789801</v>
      </c>
      <c r="G41" s="10">
        <v>2071121</v>
      </c>
      <c r="H41" s="10">
        <v>0</v>
      </c>
      <c r="I41" s="10">
        <v>0</v>
      </c>
      <c r="J41" s="11"/>
      <c r="K41" s="12" t="s">
        <v>37</v>
      </c>
      <c r="L41" s="1"/>
    </row>
    <row r="42" spans="1:12" ht="27" customHeight="1" x14ac:dyDescent="0.25">
      <c r="A42" s="8" t="s">
        <v>37</v>
      </c>
      <c r="B42" s="8" t="s">
        <v>37</v>
      </c>
      <c r="C42" s="8" t="s">
        <v>92</v>
      </c>
      <c r="D42" s="9" t="s">
        <v>93</v>
      </c>
      <c r="E42" s="10">
        <v>0</v>
      </c>
      <c r="F42" s="10">
        <v>6245814</v>
      </c>
      <c r="G42" s="10">
        <v>597062</v>
      </c>
      <c r="H42" s="10">
        <v>0</v>
      </c>
      <c r="I42" s="10">
        <v>0</v>
      </c>
      <c r="J42" s="11"/>
      <c r="K42" s="12" t="s">
        <v>37</v>
      </c>
      <c r="L42" s="1"/>
    </row>
    <row r="43" spans="1:12" ht="15" customHeight="1" x14ac:dyDescent="0.25">
      <c r="A43" s="8" t="s">
        <v>37</v>
      </c>
      <c r="B43" s="8" t="s">
        <v>37</v>
      </c>
      <c r="C43" s="8" t="s">
        <v>94</v>
      </c>
      <c r="D43" s="9" t="s">
        <v>95</v>
      </c>
      <c r="E43" s="10">
        <v>0</v>
      </c>
      <c r="F43" s="10">
        <v>49441820</v>
      </c>
      <c r="G43" s="10">
        <v>8984035</v>
      </c>
      <c r="H43" s="10">
        <v>0</v>
      </c>
      <c r="I43" s="10">
        <v>0</v>
      </c>
      <c r="J43" s="11"/>
      <c r="K43" s="12" t="s">
        <v>37</v>
      </c>
      <c r="L43" s="1"/>
    </row>
    <row r="44" spans="1:12" ht="15" customHeight="1" x14ac:dyDescent="0.25">
      <c r="A44" s="8" t="s">
        <v>37</v>
      </c>
      <c r="B44" s="8" t="s">
        <v>37</v>
      </c>
      <c r="C44" s="8" t="s">
        <v>96</v>
      </c>
      <c r="D44" s="9" t="s">
        <v>97</v>
      </c>
      <c r="E44" s="10">
        <v>0</v>
      </c>
      <c r="F44" s="10">
        <v>85586815</v>
      </c>
      <c r="G44" s="10">
        <v>47282270</v>
      </c>
      <c r="H44" s="10">
        <v>0</v>
      </c>
      <c r="I44" s="10">
        <v>0</v>
      </c>
      <c r="J44" s="11"/>
      <c r="K44" s="12" t="s">
        <v>37</v>
      </c>
      <c r="L44" s="1"/>
    </row>
    <row r="45" spans="1:12" ht="15" customHeight="1" x14ac:dyDescent="0.25">
      <c r="A45" s="8" t="s">
        <v>37</v>
      </c>
      <c r="B45" s="8" t="s">
        <v>37</v>
      </c>
      <c r="C45" s="8" t="s">
        <v>98</v>
      </c>
      <c r="D45" s="9" t="s">
        <v>99</v>
      </c>
      <c r="E45" s="10">
        <v>0</v>
      </c>
      <c r="F45" s="10">
        <v>13162698</v>
      </c>
      <c r="G45" s="10">
        <v>3192112</v>
      </c>
      <c r="H45" s="10">
        <v>0</v>
      </c>
      <c r="I45" s="10">
        <v>0</v>
      </c>
      <c r="J45" s="11"/>
      <c r="K45" s="12" t="s">
        <v>37</v>
      </c>
      <c r="L45" s="1"/>
    </row>
    <row r="46" spans="1:12" ht="15" customHeight="1" x14ac:dyDescent="0.25">
      <c r="A46" s="8" t="s">
        <v>37</v>
      </c>
      <c r="B46" s="8" t="s">
        <v>37</v>
      </c>
      <c r="C46" s="8" t="s">
        <v>100</v>
      </c>
      <c r="D46" s="9" t="s">
        <v>101</v>
      </c>
      <c r="E46" s="10">
        <v>0</v>
      </c>
      <c r="F46" s="10">
        <v>16095537</v>
      </c>
      <c r="G46" s="10">
        <v>6270297</v>
      </c>
      <c r="H46" s="10">
        <v>0</v>
      </c>
      <c r="I46" s="10">
        <v>0</v>
      </c>
      <c r="J46" s="11"/>
      <c r="K46" s="12" t="s">
        <v>37</v>
      </c>
      <c r="L46" s="1"/>
    </row>
    <row r="47" spans="1:12" ht="15" customHeight="1" x14ac:dyDescent="0.25">
      <c r="A47" s="8" t="s">
        <v>37</v>
      </c>
      <c r="B47" s="8" t="s">
        <v>37</v>
      </c>
      <c r="C47" s="8" t="s">
        <v>102</v>
      </c>
      <c r="D47" s="9" t="s">
        <v>103</v>
      </c>
      <c r="E47" s="10">
        <v>0</v>
      </c>
      <c r="F47" s="10">
        <v>2814075</v>
      </c>
      <c r="G47" s="10">
        <v>440924</v>
      </c>
      <c r="H47" s="10">
        <v>0</v>
      </c>
      <c r="I47" s="10">
        <v>0</v>
      </c>
      <c r="J47" s="11"/>
      <c r="K47" s="12" t="s">
        <v>37</v>
      </c>
      <c r="L47" s="1"/>
    </row>
    <row r="48" spans="1:12" ht="15" customHeight="1" x14ac:dyDescent="0.25">
      <c r="A48" s="8" t="s">
        <v>37</v>
      </c>
      <c r="B48" s="8" t="s">
        <v>37</v>
      </c>
      <c r="C48" s="8" t="s">
        <v>104</v>
      </c>
      <c r="D48" s="9" t="s">
        <v>105</v>
      </c>
      <c r="E48" s="10">
        <v>0</v>
      </c>
      <c r="F48" s="10">
        <v>5948556</v>
      </c>
      <c r="G48" s="10">
        <v>774311</v>
      </c>
      <c r="H48" s="10">
        <v>0</v>
      </c>
      <c r="I48" s="10">
        <v>0</v>
      </c>
      <c r="J48" s="11"/>
      <c r="K48" s="12" t="s">
        <v>37</v>
      </c>
      <c r="L48" s="1"/>
    </row>
    <row r="49" spans="1:12" ht="15" customHeight="1" x14ac:dyDescent="0.25">
      <c r="A49" s="8" t="s">
        <v>37</v>
      </c>
      <c r="B49" s="8" t="s">
        <v>37</v>
      </c>
      <c r="C49" s="8" t="s">
        <v>106</v>
      </c>
      <c r="D49" s="9" t="s">
        <v>107</v>
      </c>
      <c r="E49" s="10">
        <v>0</v>
      </c>
      <c r="F49" s="10">
        <v>12724366</v>
      </c>
      <c r="G49" s="10">
        <v>8164436</v>
      </c>
      <c r="H49" s="10">
        <v>0</v>
      </c>
      <c r="I49" s="10">
        <v>0</v>
      </c>
      <c r="J49" s="11"/>
      <c r="K49" s="12" t="s">
        <v>37</v>
      </c>
      <c r="L49" s="1"/>
    </row>
    <row r="50" spans="1:12" ht="15" customHeight="1" x14ac:dyDescent="0.25">
      <c r="A50" s="8" t="s">
        <v>37</v>
      </c>
      <c r="B50" s="8" t="s">
        <v>37</v>
      </c>
      <c r="C50" s="8" t="s">
        <v>108</v>
      </c>
      <c r="D50" s="9" t="s">
        <v>109</v>
      </c>
      <c r="E50" s="10">
        <v>0</v>
      </c>
      <c r="F50" s="10">
        <v>29620413</v>
      </c>
      <c r="G50" s="10">
        <v>4437863</v>
      </c>
      <c r="H50" s="10">
        <v>0</v>
      </c>
      <c r="I50" s="10">
        <v>0</v>
      </c>
      <c r="J50" s="11"/>
      <c r="K50" s="12" t="s">
        <v>37</v>
      </c>
      <c r="L50" s="1"/>
    </row>
    <row r="51" spans="1:12" ht="15" customHeight="1" x14ac:dyDescent="0.25">
      <c r="A51" s="8" t="s">
        <v>37</v>
      </c>
      <c r="B51" s="8" t="s">
        <v>37</v>
      </c>
      <c r="C51" s="8" t="s">
        <v>110</v>
      </c>
      <c r="D51" s="9" t="s">
        <v>111</v>
      </c>
      <c r="E51" s="10">
        <v>0</v>
      </c>
      <c r="F51" s="10">
        <v>8883961</v>
      </c>
      <c r="G51" s="10">
        <v>4310511</v>
      </c>
      <c r="H51" s="10">
        <v>0</v>
      </c>
      <c r="I51" s="10">
        <v>0</v>
      </c>
      <c r="J51" s="11"/>
      <c r="K51" s="12" t="s">
        <v>37</v>
      </c>
      <c r="L51" s="1"/>
    </row>
    <row r="52" spans="1:12" ht="15" customHeight="1" x14ac:dyDescent="0.25">
      <c r="A52" s="8" t="s">
        <v>37</v>
      </c>
      <c r="B52" s="8" t="s">
        <v>37</v>
      </c>
      <c r="C52" s="8" t="s">
        <v>112</v>
      </c>
      <c r="D52" s="9" t="s">
        <v>113</v>
      </c>
      <c r="E52" s="10">
        <v>0</v>
      </c>
      <c r="F52" s="10">
        <v>10237079</v>
      </c>
      <c r="G52" s="10">
        <v>910624</v>
      </c>
      <c r="H52" s="10">
        <v>0</v>
      </c>
      <c r="I52" s="10">
        <v>0</v>
      </c>
      <c r="J52" s="11"/>
      <c r="K52" s="12" t="s">
        <v>37</v>
      </c>
      <c r="L52" s="1"/>
    </row>
    <row r="53" spans="1:12" ht="15" customHeight="1" x14ac:dyDescent="0.25">
      <c r="A53" s="8" t="s">
        <v>37</v>
      </c>
      <c r="B53" s="8" t="s">
        <v>37</v>
      </c>
      <c r="C53" s="8" t="s">
        <v>70</v>
      </c>
      <c r="D53" s="9" t="s">
        <v>114</v>
      </c>
      <c r="E53" s="10">
        <v>0</v>
      </c>
      <c r="F53" s="10">
        <v>13004697</v>
      </c>
      <c r="G53" s="10">
        <v>2901200</v>
      </c>
      <c r="H53" s="10">
        <v>0</v>
      </c>
      <c r="I53" s="10">
        <v>0</v>
      </c>
      <c r="J53" s="11"/>
      <c r="K53" s="12" t="s">
        <v>37</v>
      </c>
      <c r="L53" s="1"/>
    </row>
    <row r="54" spans="1:12" ht="27" customHeight="1" x14ac:dyDescent="0.25">
      <c r="A54" s="8" t="s">
        <v>37</v>
      </c>
      <c r="B54" s="8" t="s">
        <v>37</v>
      </c>
      <c r="C54" s="8" t="s">
        <v>71</v>
      </c>
      <c r="D54" s="9" t="s">
        <v>115</v>
      </c>
      <c r="E54" s="10">
        <v>0</v>
      </c>
      <c r="F54" s="10">
        <v>20137675</v>
      </c>
      <c r="G54" s="10">
        <v>9686352</v>
      </c>
      <c r="H54" s="10">
        <v>0</v>
      </c>
      <c r="I54" s="10">
        <v>0</v>
      </c>
      <c r="J54" s="11"/>
      <c r="K54" s="12" t="s">
        <v>37</v>
      </c>
      <c r="L54" s="1"/>
    </row>
    <row r="55" spans="1:12" ht="15" customHeight="1" x14ac:dyDescent="0.25">
      <c r="A55" s="8" t="s">
        <v>37</v>
      </c>
      <c r="B55" s="8" t="s">
        <v>37</v>
      </c>
      <c r="C55" s="8" t="s">
        <v>72</v>
      </c>
      <c r="D55" s="9" t="s">
        <v>116</v>
      </c>
      <c r="E55" s="10">
        <v>0</v>
      </c>
      <c r="F55" s="10">
        <v>4612303</v>
      </c>
      <c r="G55" s="10">
        <v>170865</v>
      </c>
      <c r="H55" s="10">
        <v>0</v>
      </c>
      <c r="I55" s="10">
        <v>0</v>
      </c>
      <c r="J55" s="11"/>
      <c r="K55" s="12" t="s">
        <v>37</v>
      </c>
      <c r="L55" s="1"/>
    </row>
    <row r="56" spans="1:12" ht="15" customHeight="1" x14ac:dyDescent="0.25">
      <c r="A56" s="8" t="s">
        <v>37</v>
      </c>
      <c r="B56" s="8" t="s">
        <v>37</v>
      </c>
      <c r="C56" s="8" t="s">
        <v>117</v>
      </c>
      <c r="D56" s="9" t="s">
        <v>118</v>
      </c>
      <c r="E56" s="10">
        <v>0</v>
      </c>
      <c r="F56" s="10">
        <v>6913029</v>
      </c>
      <c r="G56" s="10">
        <v>193098</v>
      </c>
      <c r="H56" s="10">
        <v>0</v>
      </c>
      <c r="I56" s="10">
        <v>0</v>
      </c>
      <c r="J56" s="11"/>
      <c r="K56" s="12" t="s">
        <v>37</v>
      </c>
      <c r="L56" s="1"/>
    </row>
    <row r="57" spans="1:12" ht="15" customHeight="1" x14ac:dyDescent="0.25">
      <c r="A57" s="8" t="s">
        <v>37</v>
      </c>
      <c r="B57" s="8" t="s">
        <v>37</v>
      </c>
      <c r="C57" s="8" t="s">
        <v>119</v>
      </c>
      <c r="D57" s="9" t="s">
        <v>120</v>
      </c>
      <c r="E57" s="10">
        <v>0</v>
      </c>
      <c r="F57" s="10">
        <v>21078454</v>
      </c>
      <c r="G57" s="10">
        <v>6028683</v>
      </c>
      <c r="H57" s="10">
        <v>0</v>
      </c>
      <c r="I57" s="10">
        <v>0</v>
      </c>
      <c r="J57" s="11"/>
      <c r="K57" s="12" t="s">
        <v>37</v>
      </c>
      <c r="L57" s="1"/>
    </row>
    <row r="58" spans="1:12" ht="15" customHeight="1" x14ac:dyDescent="0.25">
      <c r="A58" s="8" t="s">
        <v>37</v>
      </c>
      <c r="B58" s="8" t="s">
        <v>37</v>
      </c>
      <c r="C58" s="8" t="s">
        <v>121</v>
      </c>
      <c r="D58" s="9" t="s">
        <v>122</v>
      </c>
      <c r="E58" s="10">
        <v>0</v>
      </c>
      <c r="F58" s="10">
        <v>20954410</v>
      </c>
      <c r="G58" s="10">
        <v>3116818</v>
      </c>
      <c r="H58" s="10">
        <v>0</v>
      </c>
      <c r="I58" s="10">
        <v>0</v>
      </c>
      <c r="J58" s="11"/>
      <c r="K58" s="12" t="s">
        <v>37</v>
      </c>
      <c r="L58" s="1"/>
    </row>
    <row r="59" spans="1:12" ht="15" customHeight="1" x14ac:dyDescent="0.25">
      <c r="A59" s="8" t="s">
        <v>37</v>
      </c>
      <c r="B59" s="8" t="s">
        <v>37</v>
      </c>
      <c r="C59" s="8" t="s">
        <v>123</v>
      </c>
      <c r="D59" s="9" t="s">
        <v>124</v>
      </c>
      <c r="E59" s="10">
        <v>0</v>
      </c>
      <c r="F59" s="10">
        <v>11384831</v>
      </c>
      <c r="G59" s="10">
        <v>8346</v>
      </c>
      <c r="H59" s="10">
        <v>0</v>
      </c>
      <c r="I59" s="10">
        <v>0</v>
      </c>
      <c r="J59" s="11"/>
      <c r="K59" s="12" t="s">
        <v>37</v>
      </c>
      <c r="L59" s="1"/>
    </row>
    <row r="60" spans="1:12" ht="15" customHeight="1" x14ac:dyDescent="0.25">
      <c r="A60" s="15" t="s">
        <v>37</v>
      </c>
      <c r="B60" s="15" t="s">
        <v>37</v>
      </c>
      <c r="C60" s="15" t="s">
        <v>125</v>
      </c>
      <c r="D60" s="16" t="s">
        <v>126</v>
      </c>
      <c r="E60" s="17">
        <v>0</v>
      </c>
      <c r="F60" s="17">
        <v>34527876</v>
      </c>
      <c r="G60" s="17">
        <v>11032374</v>
      </c>
      <c r="H60" s="17">
        <v>0</v>
      </c>
      <c r="I60" s="17">
        <v>0</v>
      </c>
      <c r="J60" s="31"/>
      <c r="K60" s="18" t="s">
        <v>37</v>
      </c>
      <c r="L60" s="1"/>
    </row>
    <row r="61" spans="1:12" ht="15" customHeight="1" x14ac:dyDescent="0.25">
      <c r="A61" s="73" t="s">
        <v>37</v>
      </c>
      <c r="B61" s="73" t="s">
        <v>37</v>
      </c>
      <c r="C61" s="73" t="s">
        <v>127</v>
      </c>
      <c r="D61" s="74" t="s">
        <v>128</v>
      </c>
      <c r="E61" s="75">
        <v>0</v>
      </c>
      <c r="F61" s="75">
        <v>78409878</v>
      </c>
      <c r="G61" s="75">
        <v>41239614</v>
      </c>
      <c r="H61" s="75">
        <v>0</v>
      </c>
      <c r="I61" s="75">
        <v>0</v>
      </c>
      <c r="J61" s="76"/>
      <c r="K61" s="77" t="s">
        <v>37</v>
      </c>
      <c r="L61" s="1"/>
    </row>
    <row r="62" spans="1:12" ht="27" customHeight="1" x14ac:dyDescent="0.25">
      <c r="A62" s="68" t="s">
        <v>37</v>
      </c>
      <c r="B62" s="68" t="s">
        <v>37</v>
      </c>
      <c r="C62" s="68" t="s">
        <v>129</v>
      </c>
      <c r="D62" s="69" t="s">
        <v>130</v>
      </c>
      <c r="E62" s="70">
        <v>0</v>
      </c>
      <c r="F62" s="70">
        <v>1761</v>
      </c>
      <c r="G62" s="70">
        <v>0</v>
      </c>
      <c r="H62" s="70">
        <v>0</v>
      </c>
      <c r="I62" s="70">
        <v>0</v>
      </c>
      <c r="J62" s="71"/>
      <c r="K62" s="72" t="s">
        <v>37</v>
      </c>
      <c r="L62" s="1"/>
    </row>
    <row r="63" spans="1:12" ht="15" customHeight="1" x14ac:dyDescent="0.25">
      <c r="A63" s="68" t="s">
        <v>37</v>
      </c>
      <c r="B63" s="68" t="s">
        <v>37</v>
      </c>
      <c r="C63" s="68" t="s">
        <v>131</v>
      </c>
      <c r="D63" s="69" t="s">
        <v>132</v>
      </c>
      <c r="E63" s="70">
        <v>0</v>
      </c>
      <c r="F63" s="70">
        <v>40722088</v>
      </c>
      <c r="G63" s="70">
        <v>15581484</v>
      </c>
      <c r="H63" s="70">
        <v>0</v>
      </c>
      <c r="I63" s="70">
        <v>0</v>
      </c>
      <c r="J63" s="71"/>
      <c r="K63" s="72" t="s">
        <v>37</v>
      </c>
      <c r="L63" s="1"/>
    </row>
    <row r="64" spans="1:12" ht="15" customHeight="1" x14ac:dyDescent="0.25">
      <c r="A64" s="22" t="s">
        <v>133</v>
      </c>
      <c r="B64" s="22" t="s">
        <v>37</v>
      </c>
      <c r="C64" s="22" t="s">
        <v>37</v>
      </c>
      <c r="D64" s="23" t="s">
        <v>134</v>
      </c>
      <c r="E64" s="24">
        <v>1017429</v>
      </c>
      <c r="F64" s="24">
        <v>1017429</v>
      </c>
      <c r="G64" s="24">
        <v>578712</v>
      </c>
      <c r="H64" s="24">
        <v>1053039</v>
      </c>
      <c r="I64" s="24">
        <v>628473</v>
      </c>
      <c r="J64" s="24">
        <f>I64-H64</f>
        <v>-424566</v>
      </c>
      <c r="K64" s="26">
        <f>(J64/H64)</f>
        <v>-0.40318164854293148</v>
      </c>
      <c r="L64" s="1"/>
    </row>
    <row r="65" spans="1:12" ht="15" customHeight="1" x14ac:dyDescent="0.25">
      <c r="A65" s="8" t="s">
        <v>37</v>
      </c>
      <c r="B65" s="8" t="s">
        <v>15</v>
      </c>
      <c r="C65" s="8" t="s">
        <v>37</v>
      </c>
      <c r="D65" s="9" t="s">
        <v>135</v>
      </c>
      <c r="E65" s="10">
        <v>971595</v>
      </c>
      <c r="F65" s="10">
        <v>971595</v>
      </c>
      <c r="G65" s="10">
        <v>551244</v>
      </c>
      <c r="H65" s="10">
        <v>1005601</v>
      </c>
      <c r="I65" s="10">
        <v>600978</v>
      </c>
      <c r="J65" s="10">
        <f>I65-H65</f>
        <v>-404623</v>
      </c>
      <c r="K65" s="12">
        <f>(J65/H65)</f>
        <v>-0.40236932938610842</v>
      </c>
      <c r="L65" s="1"/>
    </row>
    <row r="66" spans="1:12" ht="15" customHeight="1" x14ac:dyDescent="0.25">
      <c r="A66" s="15" t="s">
        <v>37</v>
      </c>
      <c r="B66" s="15" t="s">
        <v>136</v>
      </c>
      <c r="C66" s="15" t="s">
        <v>37</v>
      </c>
      <c r="D66" s="16" t="s">
        <v>137</v>
      </c>
      <c r="E66" s="17">
        <v>45834</v>
      </c>
      <c r="F66" s="17">
        <v>45834</v>
      </c>
      <c r="G66" s="17">
        <v>27468</v>
      </c>
      <c r="H66" s="17">
        <v>47438</v>
      </c>
      <c r="I66" s="17">
        <v>27495</v>
      </c>
      <c r="J66" s="17">
        <f>I66-H66</f>
        <v>-19943</v>
      </c>
      <c r="K66" s="18">
        <f>(J66/H66)</f>
        <v>-0.4204013659935073</v>
      </c>
      <c r="L66" s="1"/>
    </row>
    <row r="67" spans="1:12" ht="1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" customHeight="1" x14ac:dyDescent="0.25">
      <c r="A68" s="45" t="s">
        <v>138</v>
      </c>
      <c r="B68" s="46"/>
      <c r="C68" s="46"/>
      <c r="D68" s="46"/>
      <c r="E68" s="13">
        <v>767348632</v>
      </c>
      <c r="F68" s="13">
        <v>691629714</v>
      </c>
      <c r="G68" s="13">
        <v>222380477</v>
      </c>
      <c r="H68" s="13">
        <v>794205835</v>
      </c>
      <c r="I68" s="13">
        <v>622616081</v>
      </c>
      <c r="J68" s="13">
        <v>-171589754</v>
      </c>
      <c r="K68" s="14">
        <v>-0.21605199362454949</v>
      </c>
      <c r="L68" s="1"/>
    </row>
    <row r="69" spans="1:12" ht="15" customHeight="1" x14ac:dyDescent="0.25">
      <c r="A69" s="47" t="s">
        <v>139</v>
      </c>
      <c r="B69" s="48"/>
      <c r="C69" s="48"/>
      <c r="D69" s="48"/>
      <c r="E69" s="48"/>
      <c r="F69" s="48"/>
      <c r="G69" s="48"/>
      <c r="H69" s="48"/>
      <c r="I69" s="48"/>
      <c r="J69" s="1"/>
      <c r="K69" s="1"/>
      <c r="L69" s="1"/>
    </row>
    <row r="70" spans="1:12" ht="5.0999999999999996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F71" s="37"/>
      <c r="G71" s="37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8:D68"/>
    <mergeCell ref="A69:I6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.39370078740157483" top="0.39370078740157483" bottom="0.39370078740157483" header="0" footer="0"/>
  <pageSetup scale="90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2023-09-28T20:14:58Z</dcterms:created>
  <dcterms:modified xsi:type="dcterms:W3CDTF">2023-09-28T22:53:09Z</dcterms:modified>
</cp:coreProperties>
</file>