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76CCE4EB-0C12-4D89-A2E5-D21B2F86C07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analitico'!$A$1:$K$73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K19" i="1" s="1"/>
  <c r="J61" i="1"/>
  <c r="J60" i="1"/>
  <c r="K60" i="1" s="1"/>
  <c r="J59" i="1"/>
  <c r="J57" i="1"/>
  <c r="K57" i="1" s="1"/>
  <c r="J54" i="1"/>
  <c r="K54" i="1" s="1"/>
  <c r="J52" i="1"/>
  <c r="K52" i="1" s="1"/>
  <c r="J51" i="1"/>
  <c r="K51" i="1" s="1"/>
  <c r="J48" i="1"/>
  <c r="K48" i="1" s="1"/>
  <c r="J47" i="1"/>
  <c r="K47" i="1" s="1"/>
  <c r="J43" i="1"/>
  <c r="K43" i="1" s="1"/>
  <c r="J37" i="1"/>
  <c r="K37" i="1" s="1"/>
  <c r="J36" i="1"/>
  <c r="K36" i="1" s="1"/>
  <c r="J35" i="1"/>
  <c r="K35" i="1" s="1"/>
  <c r="J28" i="1"/>
  <c r="K28" i="1" s="1"/>
  <c r="J27" i="1"/>
  <c r="K27" i="1" s="1"/>
  <c r="J26" i="1"/>
  <c r="K26" i="1" s="1"/>
  <c r="J24" i="1"/>
  <c r="K24" i="1" s="1"/>
  <c r="J22" i="1"/>
  <c r="K22" i="1" s="1"/>
  <c r="J16" i="1"/>
  <c r="K16" i="1" s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<sst xmlns="http://schemas.openxmlformats.org/spreadsheetml/2006/main" count="312" uniqueCount="130">
  <si>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</si>
  <si>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</si>
  <si>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</si>
  <si>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</si>
  <si>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</si>
  <si>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SALUD    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</si>
  <si>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</si>
  <si>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16</t>
    </r>
  </si>
  <si>
    <r>
      <rPr>
        <sz val="10"/>
        <rFont val="Calibri"/>
      </rPr>
      <t xml:space="preserve"> 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</si>
  <si>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</si>
  <si>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</si>
  <si>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</si>
  <si>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</si>
  <si>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</si>
  <si>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</si>
  <si>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</si>
  <si>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</si>
  <si>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</si>
  <si>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</si>
  <si>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</si>
  <si>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</si>
  <si>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</si>
  <si>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</si>
  <si>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</si>
  <si>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</si>
  <si>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</si>
  <si>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</si>
  <si>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</si>
  <si>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</si>
  <si>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007</t>
    </r>
  </si>
  <si>
    <r>
      <rPr>
        <sz val="10"/>
        <rFont val="Times New Roman"/>
      </rPr>
      <t>Fondo Nacional de Salud - Atención Primaria</t>
    </r>
  </si>
  <si>
    <r>
      <rPr>
        <sz val="10"/>
        <rFont val="Times New Roman"/>
      </rPr>
      <t>009</t>
    </r>
  </si>
  <si>
    <r>
      <rPr>
        <sz val="10"/>
        <rFont val="Times New Roman"/>
      </rPr>
      <t>Fondo Nacional de Salud - Prestaciones Institucionales</t>
    </r>
  </si>
  <si>
    <r>
      <rPr>
        <sz val="10"/>
        <rFont val="Times New Roman"/>
      </rPr>
      <t>010</t>
    </r>
  </si>
  <si>
    <r>
      <rPr>
        <sz val="10"/>
        <rFont val="Times New Roman"/>
      </rPr>
      <t>Subsecretaría de Salud Pública</t>
    </r>
  </si>
  <si>
    <r>
      <rPr>
        <sz val="10"/>
        <rFont val="Times New Roman"/>
      </rPr>
      <t>013</t>
    </r>
  </si>
  <si>
    <r>
      <rPr>
        <sz val="10"/>
        <rFont val="Times New Roman"/>
      </rPr>
      <t>Subsecretaria de Redes Asistenciales</t>
    </r>
  </si>
  <si>
    <r>
      <rPr>
        <sz val="10"/>
        <rFont val="Times New Roman"/>
      </rPr>
      <t>Subsecretaría de Redes Asistenciales</t>
    </r>
  </si>
  <si>
    <r>
      <rPr>
        <sz val="10"/>
        <rFont val="Times New Roman"/>
      </rPr>
      <t>014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</si>
  <si>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</si>
  <si>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</si>
  <si>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</si>
  <si>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</si>
  <si>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99</t>
    </r>
  </si>
  <si>
    <r>
      <rPr>
        <sz val="10"/>
        <rFont val="Times New Roman"/>
      </rPr>
      <t>001</t>
    </r>
  </si>
  <si>
    <r>
      <rPr>
        <sz val="10"/>
        <rFont val="Times New Roman"/>
      </rPr>
      <t>Otros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</si>
  <si>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</si>
  <si>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</si>
  <si>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003</t>
    </r>
  </si>
  <si>
    <r>
      <rPr>
        <sz val="10"/>
        <rFont val="Times New Roman"/>
      </rPr>
      <t>004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</si>
  <si>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</si>
  <si>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</si>
  <si>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01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</si>
  <si>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</si>
  <si>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</si>
  <si>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</si>
  <si>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</si>
  <si>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</si>
  <si>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</si>
  <si>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</si>
  <si>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</si>
  <si>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Inversión Sectorial en Salud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</si>
  <si>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</si>
  <si>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</si>
  <si>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</si>
  <si>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</si>
  <si>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</si>
  <si>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03</t>
    </r>
  </si>
  <si>
    <r>
      <rPr>
        <sz val="10"/>
        <rFont val="Times New Roman"/>
      </rPr>
      <t>04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</si>
  <si>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</si>
  <si>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</si>
  <si>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</si>
  <si>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</si>
  <si>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de Asistencia Social</t>
    </r>
  </si>
  <si>
    <r>
      <rPr>
        <sz val="10"/>
        <rFont val="Times New Roman"/>
      </rPr>
      <t>Ayudas Económicas y Otros Pagos Preventivos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</si>
  <si>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</si>
  <si>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Indemnización de Cargo Fiscal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</si>
  <si>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</si>
  <si>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</si>
  <si>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395</t>
    </r>
  </si>
  <si>
    <r>
      <rPr>
        <sz val="10"/>
        <rFont val="Times New Roman"/>
      </rPr>
      <t>Programa Especial de Salud de los Pueblos Indigenas</t>
    </r>
  </si>
  <si>
    <r>
      <rPr>
        <sz val="10"/>
        <rFont val="Times New Roman"/>
      </rPr>
      <t>461</t>
    </r>
  </si>
  <si>
    <r>
      <rPr>
        <sz val="10"/>
        <rFont val="Times New Roman"/>
      </rPr>
      <t>Centros de Prevención de Alcoholismo y Salud Mental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</si>
  <si>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</si>
  <si>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298</t>
    </r>
  </si>
  <si>
    <r>
      <rPr>
        <sz val="10"/>
        <rFont val="Times New Roman"/>
      </rPr>
      <t>Atención Primaria, Ley N° 19.378</t>
    </r>
  </si>
  <si>
    <r>
      <rPr>
        <sz val="10"/>
        <rFont val="Times New Roman"/>
      </rPr>
      <t>396</t>
    </r>
  </si>
  <si>
    <r>
      <rPr>
        <sz val="10"/>
        <rFont val="Times New Roman"/>
      </rPr>
      <t>Programa Campaña de Invierno</t>
    </r>
  </si>
  <si>
    <r>
      <rPr>
        <sz val="10"/>
        <rFont val="Times New Roman"/>
      </rPr>
      <t>430</t>
    </r>
  </si>
  <si>
    <r>
      <rPr>
        <sz val="10"/>
        <rFont val="Times New Roman"/>
      </rPr>
      <t>Pañales para Adulto Mayor y personas en situación de discapacidad</t>
    </r>
  </si>
  <si>
    <r>
      <rPr>
        <sz val="10"/>
        <rFont val="Times New Roman"/>
      </rPr>
      <t>431</t>
    </r>
  </si>
  <si>
    <r>
      <rPr>
        <sz val="10"/>
        <rFont val="Times New Roman"/>
      </rPr>
      <t>Plan de Productividad Quirúrgica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</si>
  <si>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</si>
  <si>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</si>
  <si>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Impuestos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</si>
  <si>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</si>
  <si>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</si>
  <si>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</si>
  <si>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Compensaciones por Daños a Terceros y/o a la Propiedad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</si>
  <si>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</si>
  <si>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</si>
  <si>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</si>
  <si>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</si>
  <si>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</si>
  <si>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</si>
  <si>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</si>
  <si>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</si>
  <si>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</si>
  <si>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</si>
  <si>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sz val="10"/>
        <rFont val="Times New Roman"/>
      </rPr>
      <t>Obras Civiles</t>
    </r>
  </si>
  <si>
    <r>
      <rPr>
        <sz val="10"/>
        <rFont val="Times New Roman"/>
      </rPr>
      <t>32</t>
    </r>
  </si>
  <si>
    <r>
      <rPr>
        <sz val="10"/>
        <rFont val="Times New Roman"/>
      </rPr>
      <t>PRÉSTAMOS</t>
    </r>
  </si>
  <si>
    <r>
      <rPr>
        <sz val="10"/>
        <rFont val="Times New Roman"/>
      </rPr>
      <t>Por Anticipos a Contratistas</t>
    </r>
  </si>
  <si>
    <r>
      <rPr>
        <sz val="10"/>
        <rFont val="Times New Roman"/>
      </rPr>
      <t>Anticipo Contratista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</si>
  <si>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</si>
  <si>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</si>
  <si>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</si>
  <si>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</si>
  <si>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</si>
  <si>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r>
      <rPr>
        <sz val="10"/>
        <rFont val="Times New Roman"/>
      </rPr>
      <t>Fondo Nacional de Salud - Financiamiento GRD</t>
    </r>
    <r>
      <rPr>
        <sz val="10"/>
        <color rgb="FF000000"/>
        <rFont val="Times New Roman"/>
        <family val="2"/>
      </rPr>
      <t xml:space="preserve"> 014-018</t>
    </r>
  </si>
  <si>
    <t>Subpartida:</t>
  </si>
  <si>
    <t>SERVICIOS DE SALUD</t>
  </si>
  <si>
    <t>SUBPARTIDA:</t>
  </si>
  <si>
    <t>1603</t>
  </si>
  <si>
    <t>Variación
monto $
(5) - (4)</t>
  </si>
  <si>
    <t xml:space="preserve">   Variación
%
(6) / (4)</t>
  </si>
  <si>
    <t>AÑO 2023
LEY DE PPTOS (Inicial + Reajuste + Leyes Especiales)</t>
  </si>
  <si>
    <t>AÑO 2023
PRESUPUESTO VIGENTE A AGOSTO</t>
  </si>
  <si>
    <t>AÑO 2023
EJECUCIÓN AL 31 DE AGOSTO</t>
  </si>
  <si>
    <t>AÑO 2024
PROYECTO DE LEY DE PRESUPUESTOS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</si>
</sst>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5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10"/>
      <color rgb="FF000000"/>
      <name val="SansSerif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10"/>
      <name val="Calibri"/>
    </font>
    <font>
      <sz val="8"/>
      <name val="Times New Roman"/>
    </font>
    <font>
      <sz val="10"/>
      <color rgb="FF000000"/>
      <name val="Times New Roman"/>
    </font>
    <font>
      <sz val="11"/>
      <color rgb="FFFF0000"/>
      <name val="Calibri"/>
      <family val="2"/>
      <scheme val="minor"/>
    </font>
    <font>
      <sz val="9"/>
      <color rgb="FF000000"/>
      <name val="Times New Roman"/>
      <family val="2"/>
    </font>
    <font>
      <sz val="10"/>
      <color theme="1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14" borderId="1" xfId="0" applyFont="1" applyFill="1" applyBorder="1" applyAlignment="1">
      <alignment horizontal="center" vertical="top" wrapText="1"/>
    </xf>
    <xf numFmtId="0" fontId="2" fillId="16" borderId="5" xfId="0" applyFont="1" applyFill="1" applyBorder="1" applyAlignment="1">
      <alignment horizontal="center" vertical="center" wrapText="1"/>
    </xf>
    <xf numFmtId="0" fontId="2" fillId="17" borderId="5" xfId="0" applyFont="1" applyFill="1" applyBorder="1" applyAlignment="1">
      <alignment horizontal="center" vertical="center" wrapText="1"/>
    </xf>
    <xf numFmtId="0" fontId="3" fillId="24" borderId="8" xfId="0" applyFont="1" applyFill="1" applyBorder="1" applyAlignment="1">
      <alignment horizontal="center" vertical="top" wrapText="1"/>
    </xf>
    <xf numFmtId="0" fontId="3" fillId="25" borderId="8" xfId="0" applyFont="1" applyFill="1" applyBorder="1" applyAlignment="1">
      <alignment horizontal="left" vertical="top" wrapText="1"/>
    </xf>
    <xf numFmtId="3" fontId="3" fillId="26" borderId="8" xfId="0" applyNumberFormat="1" applyFont="1" applyFill="1" applyBorder="1" applyAlignment="1">
      <alignment horizontal="right" vertical="top" wrapText="1"/>
    </xf>
    <xf numFmtId="164" fontId="3" fillId="27" borderId="8" xfId="0" applyNumberFormat="1" applyFont="1" applyFill="1" applyBorder="1" applyAlignment="1">
      <alignment horizontal="right" vertical="top" wrapText="1"/>
    </xf>
    <xf numFmtId="0" fontId="0" fillId="28" borderId="8" xfId="0" applyFill="1" applyBorder="1" applyAlignment="1" applyProtection="1">
      <alignment wrapText="1"/>
      <protection locked="0"/>
    </xf>
    <xf numFmtId="3" fontId="2" fillId="31" borderId="5" xfId="0" applyNumberFormat="1" applyFont="1" applyFill="1" applyBorder="1" applyAlignment="1">
      <alignment horizontal="right" vertical="center" wrapText="1"/>
    </xf>
    <xf numFmtId="164" fontId="2" fillId="32" borderId="5" xfId="0" applyNumberFormat="1" applyFont="1" applyFill="1" applyBorder="1" applyAlignment="1">
      <alignment horizontal="right" vertical="center" wrapText="1"/>
    </xf>
    <xf numFmtId="0" fontId="3" fillId="24" borderId="9" xfId="0" applyFont="1" applyFill="1" applyBorder="1" applyAlignment="1">
      <alignment horizontal="center" vertical="top" wrapText="1"/>
    </xf>
    <xf numFmtId="0" fontId="3" fillId="25" borderId="9" xfId="0" applyFont="1" applyFill="1" applyBorder="1" applyAlignment="1">
      <alignment horizontal="left" vertical="top" wrapText="1"/>
    </xf>
    <xf numFmtId="3" fontId="3" fillId="26" borderId="9" xfId="0" applyNumberFormat="1" applyFont="1" applyFill="1" applyBorder="1" applyAlignment="1">
      <alignment horizontal="right" vertical="top" wrapText="1"/>
    </xf>
    <xf numFmtId="0" fontId="0" fillId="28" borderId="9" xfId="0" applyFill="1" applyBorder="1" applyAlignment="1" applyProtection="1">
      <alignment wrapText="1"/>
      <protection locked="0"/>
    </xf>
    <xf numFmtId="164" fontId="3" fillId="27" borderId="9" xfId="0" applyNumberFormat="1" applyFont="1" applyFill="1" applyBorder="1" applyAlignment="1">
      <alignment horizontal="right" vertical="top" wrapText="1"/>
    </xf>
    <xf numFmtId="0" fontId="11" fillId="25" borderId="8" xfId="0" applyFont="1" applyFill="1" applyBorder="1" applyAlignment="1">
      <alignment horizontal="left" vertical="top" wrapText="1"/>
    </xf>
    <xf numFmtId="0" fontId="13" fillId="7" borderId="1" xfId="0" applyFont="1" applyFill="1" applyBorder="1" applyAlignment="1">
      <alignment horizontal="left" vertical="center" wrapText="1"/>
    </xf>
    <xf numFmtId="0" fontId="3" fillId="24" borderId="10" xfId="0" applyFont="1" applyFill="1" applyBorder="1" applyAlignment="1">
      <alignment horizontal="center" vertical="top" wrapText="1"/>
    </xf>
    <xf numFmtId="0" fontId="3" fillId="25" borderId="10" xfId="0" applyFont="1" applyFill="1" applyBorder="1" applyAlignment="1">
      <alignment horizontal="left" vertical="top" wrapText="1"/>
    </xf>
    <xf numFmtId="3" fontId="3" fillId="26" borderId="10" xfId="0" applyNumberFormat="1" applyFont="1" applyFill="1" applyBorder="1" applyAlignment="1">
      <alignment horizontal="right" vertical="top" wrapText="1"/>
    </xf>
    <xf numFmtId="164" fontId="3" fillId="27" borderId="10" xfId="0" applyNumberFormat="1" applyFont="1" applyFill="1" applyBorder="1" applyAlignment="1">
      <alignment horizontal="right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left" vertical="top" wrapText="1"/>
    </xf>
    <xf numFmtId="3" fontId="2" fillId="0" borderId="12" xfId="0" applyNumberFormat="1" applyFont="1" applyBorder="1" applyAlignment="1">
      <alignment horizontal="right" vertical="top" wrapText="1"/>
    </xf>
    <xf numFmtId="164" fontId="2" fillId="0" borderId="13" xfId="0" applyNumberFormat="1" applyFont="1" applyBorder="1" applyAlignment="1">
      <alignment horizontal="right" vertical="top" wrapText="1"/>
    </xf>
    <xf numFmtId="3" fontId="0" fillId="0" borderId="0" xfId="0" applyNumberFormat="1"/>
    <xf numFmtId="3" fontId="12" fillId="0" borderId="0" xfId="0" applyNumberFormat="1" applyFont="1"/>
    <xf numFmtId="3" fontId="3" fillId="0" borderId="8" xfId="0" applyNumberFormat="1" applyFont="1" applyBorder="1" applyAlignment="1">
      <alignment horizontal="right" vertical="top" wrapText="1"/>
    </xf>
    <xf numFmtId="0" fontId="14" fillId="4" borderId="0" xfId="0" quotePrefix="1" applyFont="1" applyFill="1" applyAlignment="1" applyProtection="1">
      <alignment wrapText="1"/>
      <protection locked="0"/>
    </xf>
    <xf numFmtId="0" fontId="7" fillId="19" borderId="6" xfId="0" applyFont="1" applyFill="1" applyBorder="1" applyAlignment="1">
      <alignment horizontal="center" vertical="top" wrapText="1"/>
    </xf>
    <xf numFmtId="0" fontId="7" fillId="20" borderId="6" xfId="0" applyFont="1" applyFill="1" applyBorder="1" applyAlignment="1">
      <alignment horizontal="center" vertical="top" wrapText="1"/>
    </xf>
    <xf numFmtId="0" fontId="8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8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7" fillId="21" borderId="7" xfId="0" applyFont="1" applyFill="1" applyBorder="1" applyAlignment="1">
      <alignment horizontal="center" vertical="center" wrapText="1"/>
    </xf>
    <xf numFmtId="0" fontId="2" fillId="29" borderId="5" xfId="0" applyFont="1" applyFill="1" applyBorder="1" applyAlignment="1">
      <alignment horizontal="left" vertical="top" wrapText="1"/>
    </xf>
    <xf numFmtId="0" fontId="2" fillId="30" borderId="5" xfId="0" applyFont="1" applyFill="1" applyBorder="1" applyAlignment="1" applyProtection="1">
      <alignment horizontal="left" vertical="top" wrapText="1"/>
      <protection locked="0"/>
    </xf>
    <xf numFmtId="0" fontId="5" fillId="33" borderId="1" xfId="0" applyFont="1" applyFill="1" applyBorder="1" applyAlignment="1">
      <alignment horizontal="left" wrapText="1"/>
    </xf>
    <xf numFmtId="0" fontId="5" fillId="34" borderId="1" xfId="0" applyFont="1" applyFill="1" applyBorder="1" applyAlignment="1" applyProtection="1">
      <alignment horizontal="left" wrapText="1"/>
      <protection locked="0"/>
    </xf>
    <xf numFmtId="0" fontId="4" fillId="12" borderId="1" xfId="0" applyFont="1" applyFill="1" applyBorder="1" applyAlignment="1">
      <alignment horizontal="left" vertical="top" wrapText="1"/>
    </xf>
    <xf numFmtId="0" fontId="4" fillId="13" borderId="1" xfId="0" applyFont="1" applyFill="1" applyBorder="1" applyAlignment="1" applyProtection="1">
      <alignment horizontal="left" vertical="top" wrapText="1"/>
      <protection locked="0"/>
    </xf>
    <xf numFmtId="0" fontId="2" fillId="15" borderId="4" xfId="0" applyFont="1" applyFill="1" applyBorder="1" applyAlignment="1">
      <alignment horizontal="center" vertical="center" wrapText="1"/>
    </xf>
    <xf numFmtId="0" fontId="2" fillId="18" borderId="4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10" borderId="3" xfId="0" applyFont="1" applyFill="1" applyBorder="1" applyAlignment="1">
      <alignment horizontal="left" vertical="top" wrapText="1"/>
    </xf>
    <xf numFmtId="0" fontId="2" fillId="18" borderId="14" xfId="0" applyFont="1" applyFill="1" applyBorder="1" applyAlignment="1" applyProtection="1">
      <alignment horizontal="center" vertical="center" wrapText="1"/>
      <protection locked="0"/>
    </xf>
    <xf numFmtId="0" fontId="2" fillId="22" borderId="15" xfId="0" applyFont="1" applyFill="1" applyBorder="1" applyAlignment="1">
      <alignment horizontal="center" vertical="center" wrapText="1"/>
    </xf>
    <xf numFmtId="0" fontId="2" fillId="21" borderId="15" xfId="0" applyFont="1" applyFill="1" applyBorder="1" applyAlignment="1">
      <alignment horizontal="center" vertical="center" wrapText="1"/>
    </xf>
    <xf numFmtId="0" fontId="2" fillId="23" borderId="15" xfId="0" applyFont="1" applyFill="1" applyBorder="1" applyAlignment="1" applyProtection="1">
      <alignment horizontal="center" vertical="center" wrapText="1"/>
      <protection locked="0"/>
    </xf>
    <xf numFmtId="0" fontId="3" fillId="24" borderId="15" xfId="0" applyFont="1" applyFill="1" applyBorder="1" applyAlignment="1">
      <alignment horizontal="center" vertical="top" wrapText="1"/>
    </xf>
    <xf numFmtId="0" fontId="3" fillId="25" borderId="15" xfId="0" applyFont="1" applyFill="1" applyBorder="1" applyAlignment="1">
      <alignment horizontal="left" vertical="top" wrapText="1"/>
    </xf>
    <xf numFmtId="3" fontId="3" fillId="26" borderId="15" xfId="0" applyNumberFormat="1" applyFont="1" applyFill="1" applyBorder="1" applyAlignment="1">
      <alignment horizontal="right" vertical="top" wrapText="1"/>
    </xf>
    <xf numFmtId="0" fontId="0" fillId="28" borderId="15" xfId="0" applyFill="1" applyBorder="1" applyAlignment="1" applyProtection="1">
      <alignment wrapText="1"/>
      <protection locked="0"/>
    </xf>
    <xf numFmtId="164" fontId="3" fillId="27" borderId="15" xfId="0" applyNumberFormat="1" applyFont="1" applyFill="1" applyBorder="1" applyAlignment="1">
      <alignment horizontal="right" vertical="top" wrapText="1"/>
    </xf>
    <xf numFmtId="0" fontId="3" fillId="24" borderId="16" xfId="0" applyFont="1" applyFill="1" applyBorder="1" applyAlignment="1">
      <alignment horizontal="center" vertical="top" wrapText="1"/>
    </xf>
    <xf numFmtId="0" fontId="3" fillId="25" borderId="16" xfId="0" applyFont="1" applyFill="1" applyBorder="1" applyAlignment="1">
      <alignment horizontal="left" vertical="top" wrapText="1"/>
    </xf>
    <xf numFmtId="3" fontId="3" fillId="26" borderId="16" xfId="0" applyNumberFormat="1" applyFont="1" applyFill="1" applyBorder="1" applyAlignment="1">
      <alignment horizontal="right" vertical="top" wrapText="1"/>
    </xf>
    <xf numFmtId="0" fontId="0" fillId="28" borderId="16" xfId="0" applyFill="1" applyBorder="1" applyAlignment="1" applyProtection="1">
      <alignment wrapText="1"/>
      <protection locked="0"/>
    </xf>
    <xf numFmtId="164" fontId="3" fillId="27" borderId="16" xfId="0" applyNumberFormat="1" applyFont="1" applyFill="1" applyBorder="1" applyAlignment="1">
      <alignment horizontal="right" vertical="top" wrapText="1"/>
    </xf>
    <xf numFmtId="0" fontId="0" fillId="28" borderId="10" xfId="0" applyFill="1" applyBorder="1" applyAlignment="1" applyProtection="1">
      <alignment wrapText="1"/>
      <protection locked="0"/>
    </xf>
    <xf numFmtId="3" fontId="3" fillId="0" borderId="10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P76"/>
  <sheetViews>
    <sheetView tabSelected="1" view="pageBreakPreview" zoomScale="90" zoomScaleNormal="100" zoomScaleSheetLayoutView="90" workbookViewId="0">
      <selection activeCell="A9" sqref="A9:K11"/>
    </sheetView>
  </sheetViews>
  <sheetFormatPr baseColWidth="10" defaultColWidth="9.140625" defaultRowHeight="15"/>
  <cols>
    <col min="1" max="1" width="4.7109375" customWidth="1"/>
    <col min="2" max="2" width="5" customWidth="1"/>
    <col min="3" max="3" width="4.85546875" customWidth="1"/>
    <col min="4" max="4" width="35.140625" customWidth="1"/>
    <col min="5" max="11" width="15.85546875" customWidth="1"/>
    <col min="12" max="12" width="5.42578125" customWidth="1"/>
    <col min="14" max="14" width="14.28515625" customWidth="1"/>
    <col min="16" max="16" width="14" customWidth="1"/>
  </cols>
  <sheetData>
    <row r="1" spans="1:16" ht="17.100000000000001" customHeight="1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1"/>
      <c r="K1" s="1"/>
      <c r="L1" s="1"/>
    </row>
    <row r="2" spans="1:16" ht="17.100000000000001" customHeight="1">
      <c r="A2" s="48" t="s">
        <v>1</v>
      </c>
      <c r="B2" s="49"/>
      <c r="C2" s="49"/>
      <c r="D2" s="49"/>
      <c r="E2" s="49"/>
      <c r="F2" s="49"/>
      <c r="G2" s="49"/>
      <c r="H2" s="49"/>
      <c r="I2" s="49"/>
      <c r="J2" s="1"/>
      <c r="K2" s="1"/>
      <c r="L2" s="1"/>
    </row>
    <row r="3" spans="1:16" ht="15" customHeight="1">
      <c r="A3" s="50" t="s">
        <v>2</v>
      </c>
      <c r="B3" s="51"/>
      <c r="C3" s="51"/>
      <c r="D3" s="51"/>
      <c r="E3" s="51"/>
      <c r="F3" s="51"/>
      <c r="G3" s="51"/>
      <c r="H3" s="51"/>
      <c r="I3" s="51"/>
      <c r="J3" s="1"/>
      <c r="K3" s="1"/>
      <c r="L3" s="1"/>
    </row>
    <row r="4" spans="1:16" ht="15" customHeight="1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6" ht="15" customHeight="1">
      <c r="A5" s="52" t="s">
        <v>4</v>
      </c>
      <c r="B5" s="36"/>
      <c r="C5" s="53" t="s">
        <v>5</v>
      </c>
      <c r="D5" s="38"/>
      <c r="E5" s="38"/>
      <c r="F5" s="38"/>
      <c r="G5" s="1"/>
      <c r="H5" s="2" t="s">
        <v>6</v>
      </c>
      <c r="I5" s="2" t="s">
        <v>7</v>
      </c>
      <c r="J5" s="1"/>
      <c r="K5" s="1"/>
      <c r="L5" s="1"/>
    </row>
    <row r="6" spans="1:16" ht="15" customHeight="1">
      <c r="A6" s="35" t="s">
        <v>120</v>
      </c>
      <c r="B6" s="36"/>
      <c r="C6" s="37" t="s">
        <v>121</v>
      </c>
      <c r="D6" s="38"/>
      <c r="E6" s="38"/>
      <c r="F6" s="38"/>
      <c r="G6" s="1"/>
      <c r="H6" s="19" t="s">
        <v>122</v>
      </c>
      <c r="I6" s="32" t="s">
        <v>123</v>
      </c>
      <c r="J6" s="1"/>
      <c r="K6" s="1"/>
      <c r="L6" s="1"/>
    </row>
    <row r="7" spans="1:16" ht="15" customHeight="1">
      <c r="A7" s="44" t="s">
        <v>8</v>
      </c>
      <c r="B7" s="45"/>
      <c r="C7" s="45"/>
      <c r="D7" s="45"/>
      <c r="E7" s="45"/>
      <c r="F7" s="45"/>
      <c r="G7" s="1"/>
      <c r="H7" s="1"/>
      <c r="I7" s="1"/>
      <c r="J7" s="1"/>
      <c r="K7" s="1"/>
      <c r="L7" s="1"/>
    </row>
    <row r="8" spans="1:16" ht="15" customHeight="1">
      <c r="A8" s="1"/>
      <c r="B8" s="1"/>
      <c r="C8" s="1"/>
      <c r="D8" s="1"/>
      <c r="E8" s="1"/>
      <c r="F8" s="1"/>
      <c r="G8" s="3" t="s">
        <v>9</v>
      </c>
      <c r="H8" s="1"/>
      <c r="I8" s="1"/>
      <c r="J8" s="1"/>
      <c r="K8" s="1"/>
      <c r="L8" s="1"/>
    </row>
    <row r="9" spans="1:16" ht="15" customHeight="1" thickBot="1">
      <c r="A9" s="46" t="s">
        <v>10</v>
      </c>
      <c r="B9" s="46" t="s">
        <v>11</v>
      </c>
      <c r="C9" s="46" t="s">
        <v>12</v>
      </c>
      <c r="D9" s="46" t="s">
        <v>13</v>
      </c>
      <c r="E9" s="4" t="s">
        <v>14</v>
      </c>
      <c r="F9" s="5" t="s">
        <v>15</v>
      </c>
      <c r="G9" s="5" t="s">
        <v>16</v>
      </c>
      <c r="H9" s="5" t="s">
        <v>17</v>
      </c>
      <c r="I9" s="5" t="s">
        <v>18</v>
      </c>
      <c r="J9" s="5" t="s">
        <v>19</v>
      </c>
      <c r="K9" s="5" t="s">
        <v>20</v>
      </c>
      <c r="L9" s="1"/>
    </row>
    <row r="10" spans="1:16" ht="80.099999999999994" customHeight="1" thickBot="1">
      <c r="A10" s="47"/>
      <c r="B10" s="47"/>
      <c r="C10" s="47"/>
      <c r="D10" s="47"/>
      <c r="E10" s="33" t="s">
        <v>126</v>
      </c>
      <c r="F10" s="34" t="s">
        <v>127</v>
      </c>
      <c r="G10" s="34" t="s">
        <v>128</v>
      </c>
      <c r="H10" s="34" t="s">
        <v>126</v>
      </c>
      <c r="I10" s="34" t="s">
        <v>129</v>
      </c>
      <c r="J10" s="39" t="s">
        <v>124</v>
      </c>
      <c r="K10" s="39" t="s">
        <v>125</v>
      </c>
      <c r="L10" s="1"/>
    </row>
    <row r="11" spans="1:16" ht="30" customHeight="1">
      <c r="A11" s="54"/>
      <c r="B11" s="54"/>
      <c r="C11" s="54"/>
      <c r="D11" s="54"/>
      <c r="E11" s="55" t="s">
        <v>21</v>
      </c>
      <c r="F11" s="56" t="s">
        <v>21</v>
      </c>
      <c r="G11" s="56" t="s">
        <v>21</v>
      </c>
      <c r="H11" s="56" t="s">
        <v>22</v>
      </c>
      <c r="I11" s="56" t="s">
        <v>22</v>
      </c>
      <c r="J11" s="57"/>
      <c r="K11" s="57"/>
      <c r="L11" s="1"/>
    </row>
    <row r="12" spans="1:16" ht="15" customHeight="1">
      <c r="A12" s="24" t="s">
        <v>23</v>
      </c>
      <c r="B12" s="25" t="s">
        <v>23</v>
      </c>
      <c r="C12" s="25" t="s">
        <v>23</v>
      </c>
      <c r="D12" s="26" t="s">
        <v>24</v>
      </c>
      <c r="E12" s="27">
        <v>10060971677</v>
      </c>
      <c r="F12" s="27">
        <v>11245677377</v>
      </c>
      <c r="G12" s="27">
        <v>8349447419</v>
      </c>
      <c r="H12" s="27">
        <v>10413105920</v>
      </c>
      <c r="I12" s="27">
        <v>11092033290</v>
      </c>
      <c r="J12" s="27">
        <f t="shared" ref="J12:J16" si="0">I12-H12</f>
        <v>678927370</v>
      </c>
      <c r="K12" s="28">
        <f t="shared" ref="K12:K16" si="1">(J12/H12)</f>
        <v>6.519931471128261E-2</v>
      </c>
      <c r="L12" s="1"/>
    </row>
    <row r="13" spans="1:16" ht="15" customHeight="1">
      <c r="A13" s="20" t="s">
        <v>25</v>
      </c>
      <c r="B13" s="20" t="s">
        <v>23</v>
      </c>
      <c r="C13" s="20" t="s">
        <v>23</v>
      </c>
      <c r="D13" s="21" t="s">
        <v>26</v>
      </c>
      <c r="E13" s="22">
        <v>9853279053</v>
      </c>
      <c r="F13" s="22">
        <v>10328929786</v>
      </c>
      <c r="G13" s="22">
        <v>7357953411</v>
      </c>
      <c r="H13" s="22">
        <v>10198143819</v>
      </c>
      <c r="I13" s="22">
        <v>10877071176</v>
      </c>
      <c r="J13" s="22">
        <f t="shared" si="0"/>
        <v>678927357</v>
      </c>
      <c r="K13" s="23">
        <f t="shared" si="1"/>
        <v>6.6573620557802013E-2</v>
      </c>
      <c r="L13" s="1"/>
    </row>
    <row r="14" spans="1:16" ht="15" customHeight="1">
      <c r="A14" s="6" t="s">
        <v>23</v>
      </c>
      <c r="B14" s="6" t="s">
        <v>27</v>
      </c>
      <c r="C14" s="6" t="s">
        <v>23</v>
      </c>
      <c r="D14" s="7" t="s">
        <v>28</v>
      </c>
      <c r="E14" s="8">
        <v>9853279053</v>
      </c>
      <c r="F14" s="8">
        <v>10328929786</v>
      </c>
      <c r="G14" s="8">
        <v>7357953411</v>
      </c>
      <c r="H14" s="8">
        <v>10198143819</v>
      </c>
      <c r="I14" s="8">
        <v>10877071176</v>
      </c>
      <c r="J14" s="8">
        <f t="shared" si="0"/>
        <v>678927357</v>
      </c>
      <c r="K14" s="9">
        <f t="shared" si="1"/>
        <v>6.6573620557802013E-2</v>
      </c>
      <c r="L14" s="1"/>
      <c r="N14" s="29"/>
    </row>
    <row r="15" spans="1:16" ht="15" customHeight="1">
      <c r="A15" s="6" t="s">
        <v>23</v>
      </c>
      <c r="B15" s="6" t="s">
        <v>23</v>
      </c>
      <c r="C15" s="6" t="s">
        <v>29</v>
      </c>
      <c r="D15" s="7" t="s">
        <v>30</v>
      </c>
      <c r="E15" s="8">
        <v>2849859860</v>
      </c>
      <c r="F15" s="8">
        <v>2803304004</v>
      </c>
      <c r="G15" s="31">
        <v>1927835547</v>
      </c>
      <c r="H15" s="8">
        <v>2949604957</v>
      </c>
      <c r="I15" s="8">
        <v>3163172622</v>
      </c>
      <c r="J15" s="8">
        <f t="shared" si="0"/>
        <v>213567665</v>
      </c>
      <c r="K15" s="9">
        <f t="shared" si="1"/>
        <v>7.2405514675164012E-2</v>
      </c>
      <c r="L15" s="1"/>
      <c r="N15" s="29"/>
      <c r="P15" s="29"/>
    </row>
    <row r="16" spans="1:16" ht="27" customHeight="1">
      <c r="A16" s="6" t="s">
        <v>23</v>
      </c>
      <c r="B16" s="6" t="s">
        <v>23</v>
      </c>
      <c r="C16" s="6" t="s">
        <v>31</v>
      </c>
      <c r="D16" s="7" t="s">
        <v>32</v>
      </c>
      <c r="E16" s="8">
        <v>2343713510</v>
      </c>
      <c r="F16" s="8">
        <v>2845871849</v>
      </c>
      <c r="G16" s="31">
        <v>1767238838</v>
      </c>
      <c r="H16" s="8">
        <v>2425743481</v>
      </c>
      <c r="I16" s="8">
        <v>2417418857</v>
      </c>
      <c r="J16" s="8">
        <f t="shared" si="0"/>
        <v>-8324624</v>
      </c>
      <c r="K16" s="9">
        <f t="shared" si="1"/>
        <v>-3.4317824886282771E-3</v>
      </c>
      <c r="L16" s="1"/>
      <c r="N16" s="29"/>
      <c r="P16" s="29"/>
    </row>
    <row r="17" spans="1:16" ht="15" customHeight="1">
      <c r="A17" s="6" t="s">
        <v>23</v>
      </c>
      <c r="B17" s="6" t="s">
        <v>23</v>
      </c>
      <c r="C17" s="6" t="s">
        <v>33</v>
      </c>
      <c r="D17" s="7" t="s">
        <v>34</v>
      </c>
      <c r="E17" s="8">
        <v>12867514</v>
      </c>
      <c r="F17" s="8">
        <v>12249887</v>
      </c>
      <c r="G17" s="31">
        <v>1227977</v>
      </c>
      <c r="H17" s="8">
        <v>13317879</v>
      </c>
      <c r="I17" s="8">
        <v>13317879</v>
      </c>
      <c r="J17" s="10"/>
      <c r="K17" s="9" t="s">
        <v>23</v>
      </c>
      <c r="L17" s="1"/>
      <c r="N17" s="29"/>
      <c r="P17" s="29"/>
    </row>
    <row r="18" spans="1:16" ht="15" customHeight="1">
      <c r="A18" s="6" t="s">
        <v>23</v>
      </c>
      <c r="B18" s="6" t="s">
        <v>23</v>
      </c>
      <c r="C18" s="6" t="s">
        <v>35</v>
      </c>
      <c r="D18" s="7" t="s">
        <v>36</v>
      </c>
      <c r="E18" s="8">
        <v>0</v>
      </c>
      <c r="F18" s="8">
        <v>7584896</v>
      </c>
      <c r="G18" s="31">
        <v>4741708</v>
      </c>
      <c r="H18" s="8">
        <v>0</v>
      </c>
      <c r="I18" s="8">
        <v>0</v>
      </c>
      <c r="J18" s="10"/>
      <c r="K18" s="9" t="s">
        <v>23</v>
      </c>
      <c r="L18" s="1"/>
      <c r="N18" s="29"/>
      <c r="P18" s="29"/>
    </row>
    <row r="19" spans="1:16" ht="27.75" customHeight="1">
      <c r="A19" s="6" t="s">
        <v>23</v>
      </c>
      <c r="B19" s="6" t="s">
        <v>23</v>
      </c>
      <c r="C19" s="6" t="s">
        <v>38</v>
      </c>
      <c r="D19" s="18" t="s">
        <v>119</v>
      </c>
      <c r="E19" s="8">
        <v>4646837859</v>
      </c>
      <c r="F19" s="8">
        <v>4659918840</v>
      </c>
      <c r="G19" s="8">
        <v>3558494716</v>
      </c>
      <c r="H19" s="8">
        <v>4809477192</v>
      </c>
      <c r="I19" s="8">
        <v>5283161508</v>
      </c>
      <c r="J19" s="8">
        <f t="shared" ref="J19" si="2">I19-H19</f>
        <v>473684316</v>
      </c>
      <c r="K19" s="9">
        <f t="shared" ref="K19" si="3">(J19/H19)</f>
        <v>9.8489772815207058E-2</v>
      </c>
      <c r="L19" s="1"/>
      <c r="N19" s="29"/>
      <c r="P19" s="29"/>
    </row>
    <row r="20" spans="1:16" ht="15" customHeight="1">
      <c r="A20" s="6" t="s">
        <v>23</v>
      </c>
      <c r="B20" s="6" t="s">
        <v>23</v>
      </c>
      <c r="C20" s="6" t="s">
        <v>39</v>
      </c>
      <c r="D20" s="7" t="s">
        <v>40</v>
      </c>
      <c r="E20" s="8">
        <v>310</v>
      </c>
      <c r="F20" s="8">
        <v>310</v>
      </c>
      <c r="G20" s="8">
        <v>98414625</v>
      </c>
      <c r="H20" s="8">
        <v>310</v>
      </c>
      <c r="I20" s="8">
        <v>310</v>
      </c>
      <c r="J20" s="10"/>
      <c r="K20" s="9" t="s">
        <v>23</v>
      </c>
      <c r="L20" s="1"/>
      <c r="N20" s="29"/>
      <c r="P20" s="29"/>
    </row>
    <row r="21" spans="1:16" ht="15" customHeight="1">
      <c r="A21" s="6" t="s">
        <v>41</v>
      </c>
      <c r="B21" s="6" t="s">
        <v>23</v>
      </c>
      <c r="C21" s="6" t="s">
        <v>23</v>
      </c>
      <c r="D21" s="7" t="s">
        <v>42</v>
      </c>
      <c r="E21" s="8">
        <v>1023158</v>
      </c>
      <c r="F21" s="8">
        <v>1023158</v>
      </c>
      <c r="G21" s="8">
        <v>662818</v>
      </c>
      <c r="H21" s="8">
        <v>1058971</v>
      </c>
      <c r="I21" s="8">
        <v>1058971</v>
      </c>
      <c r="J21" s="10"/>
      <c r="K21" s="9" t="s">
        <v>23</v>
      </c>
      <c r="L21" s="1"/>
      <c r="N21" s="30"/>
      <c r="P21" s="29"/>
    </row>
    <row r="22" spans="1:16" ht="15" customHeight="1">
      <c r="A22" s="6" t="s">
        <v>46</v>
      </c>
      <c r="B22" s="6" t="s">
        <v>23</v>
      </c>
      <c r="C22" s="6" t="s">
        <v>23</v>
      </c>
      <c r="D22" s="7" t="s">
        <v>47</v>
      </c>
      <c r="E22" s="8">
        <v>105763248</v>
      </c>
      <c r="F22" s="8">
        <v>105763248</v>
      </c>
      <c r="G22" s="8">
        <v>69603410</v>
      </c>
      <c r="H22" s="8">
        <v>109465180</v>
      </c>
      <c r="I22" s="8">
        <v>109465191</v>
      </c>
      <c r="J22" s="8">
        <f t="shared" ref="J22" si="4">I22-H22</f>
        <v>11</v>
      </c>
      <c r="K22" s="9">
        <f t="shared" ref="K22" si="5">(J22/H22)</f>
        <v>1.0048857545385665E-7</v>
      </c>
      <c r="L22" s="1"/>
    </row>
    <row r="23" spans="1:16" ht="15" customHeight="1">
      <c r="A23" s="6" t="s">
        <v>50</v>
      </c>
      <c r="B23" s="6" t="s">
        <v>23</v>
      </c>
      <c r="C23" s="6" t="s">
        <v>23</v>
      </c>
      <c r="D23" s="7" t="s">
        <v>51</v>
      </c>
      <c r="E23" s="8">
        <v>83675579</v>
      </c>
      <c r="F23" s="8">
        <v>95379497</v>
      </c>
      <c r="G23" s="8">
        <v>98058160</v>
      </c>
      <c r="H23" s="8">
        <v>86604247</v>
      </c>
      <c r="I23" s="8">
        <v>86604247</v>
      </c>
      <c r="J23" s="10"/>
      <c r="K23" s="9" t="s">
        <v>23</v>
      </c>
      <c r="L23" s="1"/>
    </row>
    <row r="24" spans="1:16" ht="27" customHeight="1">
      <c r="A24" s="6" t="s">
        <v>23</v>
      </c>
      <c r="B24" s="6" t="s">
        <v>52</v>
      </c>
      <c r="C24" s="6" t="s">
        <v>23</v>
      </c>
      <c r="D24" s="7" t="s">
        <v>53</v>
      </c>
      <c r="E24" s="8">
        <v>65604412</v>
      </c>
      <c r="F24" s="8">
        <v>65604412</v>
      </c>
      <c r="G24" s="8">
        <v>76936922</v>
      </c>
      <c r="H24" s="8">
        <v>67900580</v>
      </c>
      <c r="I24" s="8">
        <v>67900581</v>
      </c>
      <c r="J24" s="8">
        <f>I24-H24</f>
        <v>1</v>
      </c>
      <c r="K24" s="9">
        <f>(J24/H24)</f>
        <v>1.4727414699550431E-8</v>
      </c>
      <c r="L24" s="1"/>
    </row>
    <row r="25" spans="1:16" ht="15" customHeight="1">
      <c r="A25" s="6" t="s">
        <v>23</v>
      </c>
      <c r="B25" s="6" t="s">
        <v>27</v>
      </c>
      <c r="C25" s="6" t="s">
        <v>23</v>
      </c>
      <c r="D25" s="7" t="s">
        <v>54</v>
      </c>
      <c r="E25" s="8">
        <v>678647</v>
      </c>
      <c r="F25" s="8">
        <v>678647</v>
      </c>
      <c r="G25" s="8">
        <v>4868004</v>
      </c>
      <c r="H25" s="8">
        <v>702404</v>
      </c>
      <c r="I25" s="8">
        <v>702404</v>
      </c>
      <c r="J25" s="10"/>
      <c r="K25" s="9" t="s">
        <v>23</v>
      </c>
      <c r="L25" s="1"/>
    </row>
    <row r="26" spans="1:16" ht="15" customHeight="1">
      <c r="A26" s="6" t="s">
        <v>23</v>
      </c>
      <c r="B26" s="6" t="s">
        <v>43</v>
      </c>
      <c r="C26" s="6" t="s">
        <v>23</v>
      </c>
      <c r="D26" s="7" t="s">
        <v>45</v>
      </c>
      <c r="E26" s="8">
        <v>17392520</v>
      </c>
      <c r="F26" s="8">
        <v>29096438</v>
      </c>
      <c r="G26" s="8">
        <v>16253234</v>
      </c>
      <c r="H26" s="8">
        <v>18001263</v>
      </c>
      <c r="I26" s="8">
        <v>18001262</v>
      </c>
      <c r="J26" s="8">
        <f>I26-H26</f>
        <v>-1</v>
      </c>
      <c r="K26" s="9">
        <f>(J26/H26)</f>
        <v>-5.555165768090828E-8</v>
      </c>
      <c r="L26" s="1"/>
    </row>
    <row r="27" spans="1:16" ht="15" customHeight="1">
      <c r="A27" s="6" t="s">
        <v>55</v>
      </c>
      <c r="B27" s="6" t="s">
        <v>23</v>
      </c>
      <c r="C27" s="6" t="s">
        <v>23</v>
      </c>
      <c r="D27" s="7" t="s">
        <v>56</v>
      </c>
      <c r="E27" s="8">
        <v>17230329</v>
      </c>
      <c r="F27" s="8">
        <v>17230329</v>
      </c>
      <c r="G27" s="8">
        <v>592916573</v>
      </c>
      <c r="H27" s="8">
        <v>17833393</v>
      </c>
      <c r="I27" s="8">
        <v>17833395</v>
      </c>
      <c r="J27" s="8">
        <f t="shared" ref="J27:J28" si="6">I27-H27</f>
        <v>2</v>
      </c>
      <c r="K27" s="9">
        <f t="shared" ref="K27:K28" si="7">(J27/H27)</f>
        <v>1.1214915748225815E-7</v>
      </c>
      <c r="L27" s="1"/>
    </row>
    <row r="28" spans="1:16" ht="15" customHeight="1">
      <c r="A28" s="6" t="s">
        <v>23</v>
      </c>
      <c r="B28" s="6" t="s">
        <v>57</v>
      </c>
      <c r="C28" s="6" t="s">
        <v>23</v>
      </c>
      <c r="D28" s="7" t="s">
        <v>58</v>
      </c>
      <c r="E28" s="8">
        <v>17230329</v>
      </c>
      <c r="F28" s="8">
        <v>17230329</v>
      </c>
      <c r="G28" s="8">
        <v>592916573</v>
      </c>
      <c r="H28" s="8">
        <v>17833393</v>
      </c>
      <c r="I28" s="8">
        <v>17833395</v>
      </c>
      <c r="J28" s="8">
        <f t="shared" si="6"/>
        <v>2</v>
      </c>
      <c r="K28" s="9">
        <f t="shared" si="7"/>
        <v>1.1214915748225815E-7</v>
      </c>
      <c r="L28" s="1"/>
    </row>
    <row r="29" spans="1:16" ht="27" customHeight="1">
      <c r="A29" s="6" t="s">
        <v>59</v>
      </c>
      <c r="B29" s="6" t="s">
        <v>23</v>
      </c>
      <c r="C29" s="6" t="s">
        <v>23</v>
      </c>
      <c r="D29" s="7" t="s">
        <v>60</v>
      </c>
      <c r="E29" s="8">
        <v>0</v>
      </c>
      <c r="F29" s="8">
        <v>618026597</v>
      </c>
      <c r="G29" s="8">
        <v>230253047</v>
      </c>
      <c r="H29" s="8">
        <v>0</v>
      </c>
      <c r="I29" s="8">
        <v>0</v>
      </c>
      <c r="J29" s="10"/>
      <c r="K29" s="9" t="s">
        <v>23</v>
      </c>
      <c r="L29" s="1"/>
    </row>
    <row r="30" spans="1:16" ht="15" customHeight="1">
      <c r="A30" s="6" t="s">
        <v>23</v>
      </c>
      <c r="B30" s="6" t="s">
        <v>27</v>
      </c>
      <c r="C30" s="6" t="s">
        <v>23</v>
      </c>
      <c r="D30" s="7" t="s">
        <v>28</v>
      </c>
      <c r="E30" s="8">
        <v>0</v>
      </c>
      <c r="F30" s="8">
        <v>618026597</v>
      </c>
      <c r="G30" s="8">
        <v>230253047</v>
      </c>
      <c r="H30" s="8">
        <v>0</v>
      </c>
      <c r="I30" s="8">
        <v>0</v>
      </c>
      <c r="J30" s="10"/>
      <c r="K30" s="9" t="s">
        <v>23</v>
      </c>
      <c r="L30" s="1"/>
    </row>
    <row r="31" spans="1:16" ht="15" customHeight="1">
      <c r="A31" s="6" t="s">
        <v>23</v>
      </c>
      <c r="B31" s="6" t="s">
        <v>23</v>
      </c>
      <c r="C31" s="6" t="s">
        <v>48</v>
      </c>
      <c r="D31" s="7" t="s">
        <v>61</v>
      </c>
      <c r="E31" s="8">
        <v>0</v>
      </c>
      <c r="F31" s="8">
        <v>617333037</v>
      </c>
      <c r="G31" s="8">
        <v>0</v>
      </c>
      <c r="H31" s="8">
        <v>0</v>
      </c>
      <c r="I31" s="8">
        <v>0</v>
      </c>
      <c r="J31" s="10"/>
      <c r="K31" s="9" t="s">
        <v>23</v>
      </c>
      <c r="L31" s="1"/>
    </row>
    <row r="32" spans="1:16" ht="15" customHeight="1">
      <c r="A32" s="6" t="s">
        <v>23</v>
      </c>
      <c r="B32" s="6" t="s">
        <v>23</v>
      </c>
      <c r="C32" s="6" t="s">
        <v>33</v>
      </c>
      <c r="D32" s="7" t="s">
        <v>34</v>
      </c>
      <c r="E32" s="8">
        <v>0</v>
      </c>
      <c r="F32" s="8">
        <v>546637</v>
      </c>
      <c r="G32" s="8">
        <v>0</v>
      </c>
      <c r="H32" s="8">
        <v>0</v>
      </c>
      <c r="I32" s="8">
        <v>0</v>
      </c>
      <c r="J32" s="10"/>
      <c r="K32" s="9" t="s">
        <v>23</v>
      </c>
      <c r="L32" s="1"/>
    </row>
    <row r="33" spans="1:12" ht="15" customHeight="1">
      <c r="A33" s="63" t="s">
        <v>23</v>
      </c>
      <c r="B33" s="63" t="s">
        <v>23</v>
      </c>
      <c r="C33" s="63" t="s">
        <v>35</v>
      </c>
      <c r="D33" s="64" t="s">
        <v>37</v>
      </c>
      <c r="E33" s="65">
        <v>0</v>
      </c>
      <c r="F33" s="65">
        <v>146923</v>
      </c>
      <c r="G33" s="65">
        <v>0</v>
      </c>
      <c r="H33" s="65">
        <v>0</v>
      </c>
      <c r="I33" s="65">
        <v>0</v>
      </c>
      <c r="J33" s="66"/>
      <c r="K33" s="67" t="s">
        <v>23</v>
      </c>
      <c r="L33" s="1"/>
    </row>
    <row r="34" spans="1:12" ht="15" customHeight="1">
      <c r="A34" s="58" t="s">
        <v>62</v>
      </c>
      <c r="B34" s="58" t="s">
        <v>23</v>
      </c>
      <c r="C34" s="58" t="s">
        <v>23</v>
      </c>
      <c r="D34" s="59" t="s">
        <v>63</v>
      </c>
      <c r="E34" s="60">
        <v>310</v>
      </c>
      <c r="F34" s="60">
        <v>79324762</v>
      </c>
      <c r="G34" s="60">
        <v>0</v>
      </c>
      <c r="H34" s="60">
        <v>310</v>
      </c>
      <c r="I34" s="60">
        <v>310</v>
      </c>
      <c r="J34" s="61"/>
      <c r="K34" s="62" t="s">
        <v>23</v>
      </c>
      <c r="L34" s="1"/>
    </row>
    <row r="35" spans="1:12" ht="15" customHeight="1">
      <c r="A35" s="24" t="s">
        <v>23</v>
      </c>
      <c r="B35" s="25" t="s">
        <v>23</v>
      </c>
      <c r="C35" s="25" t="s">
        <v>23</v>
      </c>
      <c r="D35" s="26" t="s">
        <v>64</v>
      </c>
      <c r="E35" s="27">
        <v>10060971677</v>
      </c>
      <c r="F35" s="27">
        <v>11245677377</v>
      </c>
      <c r="G35" s="27">
        <v>7885943349</v>
      </c>
      <c r="H35" s="27">
        <v>10413105920</v>
      </c>
      <c r="I35" s="27">
        <v>11092033290</v>
      </c>
      <c r="J35" s="27">
        <f>I35-H35</f>
        <v>678927370</v>
      </c>
      <c r="K35" s="28">
        <f>(J35/H35)</f>
        <v>6.519931471128261E-2</v>
      </c>
      <c r="L35" s="1"/>
    </row>
    <row r="36" spans="1:12" ht="15" customHeight="1">
      <c r="A36" s="20" t="s">
        <v>65</v>
      </c>
      <c r="B36" s="20" t="s">
        <v>23</v>
      </c>
      <c r="C36" s="20" t="s">
        <v>23</v>
      </c>
      <c r="D36" s="21" t="s">
        <v>66</v>
      </c>
      <c r="E36" s="22">
        <v>4655457273</v>
      </c>
      <c r="F36" s="22">
        <v>4566353348</v>
      </c>
      <c r="G36" s="22">
        <v>3247575541</v>
      </c>
      <c r="H36" s="22">
        <v>4818398377</v>
      </c>
      <c r="I36" s="22">
        <v>5148511780</v>
      </c>
      <c r="J36" s="22">
        <f>I36-H36</f>
        <v>330113403</v>
      </c>
      <c r="K36" s="23">
        <f>(J36/H36)</f>
        <v>6.8511023201351204E-2</v>
      </c>
      <c r="L36" s="1"/>
    </row>
    <row r="37" spans="1:12" ht="15" customHeight="1">
      <c r="A37" s="6" t="s">
        <v>69</v>
      </c>
      <c r="B37" s="6" t="s">
        <v>23</v>
      </c>
      <c r="C37" s="6" t="s">
        <v>23</v>
      </c>
      <c r="D37" s="7" t="s">
        <v>70</v>
      </c>
      <c r="E37" s="8">
        <v>2675794715</v>
      </c>
      <c r="F37" s="8">
        <v>2895368406</v>
      </c>
      <c r="G37" s="8">
        <v>2103946740</v>
      </c>
      <c r="H37" s="8">
        <v>2769447680</v>
      </c>
      <c r="I37" s="8">
        <v>2958761901</v>
      </c>
      <c r="J37" s="8">
        <f>I37-H37</f>
        <v>189314221</v>
      </c>
      <c r="K37" s="9">
        <f>(J37/H37)</f>
        <v>6.8358114279306409E-2</v>
      </c>
      <c r="L37" s="1"/>
    </row>
    <row r="38" spans="1:12" ht="15" customHeight="1">
      <c r="A38" s="13" t="s">
        <v>71</v>
      </c>
      <c r="B38" s="13" t="s">
        <v>23</v>
      </c>
      <c r="C38" s="13" t="s">
        <v>23</v>
      </c>
      <c r="D38" s="14" t="s">
        <v>72</v>
      </c>
      <c r="E38" s="15">
        <v>336538</v>
      </c>
      <c r="F38" s="15">
        <v>91081018</v>
      </c>
      <c r="G38" s="15">
        <v>70641783</v>
      </c>
      <c r="H38" s="15">
        <v>348308</v>
      </c>
      <c r="I38" s="15">
        <v>348308</v>
      </c>
      <c r="J38" s="16"/>
      <c r="K38" s="17" t="s">
        <v>23</v>
      </c>
      <c r="L38" s="1"/>
    </row>
    <row r="39" spans="1:12" ht="15" customHeight="1">
      <c r="A39" s="20" t="s">
        <v>23</v>
      </c>
      <c r="B39" s="20" t="s">
        <v>27</v>
      </c>
      <c r="C39" s="20" t="s">
        <v>23</v>
      </c>
      <c r="D39" s="21" t="s">
        <v>73</v>
      </c>
      <c r="E39" s="22">
        <v>336228</v>
      </c>
      <c r="F39" s="22">
        <v>336228</v>
      </c>
      <c r="G39" s="22">
        <v>38134</v>
      </c>
      <c r="H39" s="22">
        <v>347998</v>
      </c>
      <c r="I39" s="22">
        <v>347998</v>
      </c>
      <c r="J39" s="68"/>
      <c r="K39" s="23" t="s">
        <v>23</v>
      </c>
      <c r="L39" s="1"/>
    </row>
    <row r="40" spans="1:12" ht="15" customHeight="1">
      <c r="A40" s="6" t="s">
        <v>23</v>
      </c>
      <c r="B40" s="6" t="s">
        <v>23</v>
      </c>
      <c r="C40" s="6" t="s">
        <v>49</v>
      </c>
      <c r="D40" s="7" t="s">
        <v>74</v>
      </c>
      <c r="E40" s="8">
        <v>336228</v>
      </c>
      <c r="F40" s="8">
        <v>613824</v>
      </c>
      <c r="G40" s="8">
        <v>38134</v>
      </c>
      <c r="H40" s="8">
        <v>347998</v>
      </c>
      <c r="I40" s="8">
        <v>347998</v>
      </c>
      <c r="J40" s="10"/>
      <c r="K40" s="9" t="s">
        <v>23</v>
      </c>
      <c r="L40" s="1"/>
    </row>
    <row r="41" spans="1:12" ht="15" customHeight="1">
      <c r="A41" s="6" t="s">
        <v>23</v>
      </c>
      <c r="B41" s="6" t="s">
        <v>67</v>
      </c>
      <c r="C41" s="6" t="s">
        <v>23</v>
      </c>
      <c r="D41" s="7" t="s">
        <v>75</v>
      </c>
      <c r="E41" s="8">
        <v>310</v>
      </c>
      <c r="F41" s="8">
        <v>90744790</v>
      </c>
      <c r="G41" s="8">
        <v>70603649</v>
      </c>
      <c r="H41" s="8">
        <v>310</v>
      </c>
      <c r="I41" s="8">
        <v>310</v>
      </c>
      <c r="J41" s="10"/>
      <c r="K41" s="9" t="s">
        <v>23</v>
      </c>
      <c r="L41" s="1"/>
    </row>
    <row r="42" spans="1:12" ht="15" customHeight="1">
      <c r="A42" s="6" t="s">
        <v>23</v>
      </c>
      <c r="B42" s="6" t="s">
        <v>23</v>
      </c>
      <c r="C42" s="6" t="s">
        <v>44</v>
      </c>
      <c r="D42" s="7" t="s">
        <v>76</v>
      </c>
      <c r="E42" s="8">
        <v>310</v>
      </c>
      <c r="F42" s="8">
        <v>90744790</v>
      </c>
      <c r="G42" s="8">
        <v>70603649</v>
      </c>
      <c r="H42" s="8">
        <v>310</v>
      </c>
      <c r="I42" s="8">
        <v>310</v>
      </c>
      <c r="J42" s="10"/>
      <c r="K42" s="9" t="s">
        <v>23</v>
      </c>
      <c r="L42" s="1"/>
    </row>
    <row r="43" spans="1:12" ht="15" customHeight="1">
      <c r="A43" s="6" t="s">
        <v>77</v>
      </c>
      <c r="B43" s="6" t="s">
        <v>23</v>
      </c>
      <c r="C43" s="6" t="s">
        <v>23</v>
      </c>
      <c r="D43" s="7" t="s">
        <v>26</v>
      </c>
      <c r="E43" s="8">
        <v>2633464211</v>
      </c>
      <c r="F43" s="8">
        <v>2559102588</v>
      </c>
      <c r="G43" s="8">
        <v>1801607740</v>
      </c>
      <c r="H43" s="8">
        <v>2725635461</v>
      </c>
      <c r="I43" s="8">
        <v>2890213821</v>
      </c>
      <c r="J43" s="8">
        <f>I43-H43</f>
        <v>164578360</v>
      </c>
      <c r="K43" s="9">
        <f>(J43/H43)</f>
        <v>6.0381647639563052E-2</v>
      </c>
      <c r="L43" s="1"/>
    </row>
    <row r="44" spans="1:12" ht="15" customHeight="1">
      <c r="A44" s="6" t="s">
        <v>23</v>
      </c>
      <c r="B44" s="6" t="s">
        <v>52</v>
      </c>
      <c r="C44" s="6" t="s">
        <v>23</v>
      </c>
      <c r="D44" s="7" t="s">
        <v>78</v>
      </c>
      <c r="E44" s="8">
        <v>2582052</v>
      </c>
      <c r="F44" s="8">
        <v>2582052</v>
      </c>
      <c r="G44" s="8">
        <v>1271815</v>
      </c>
      <c r="H44" s="8">
        <v>2672426</v>
      </c>
      <c r="I44" s="8">
        <v>2672426</v>
      </c>
      <c r="J44" s="10"/>
      <c r="K44" s="9" t="s">
        <v>23</v>
      </c>
      <c r="L44" s="1"/>
    </row>
    <row r="45" spans="1:12" ht="27" customHeight="1">
      <c r="A45" s="6" t="s">
        <v>23</v>
      </c>
      <c r="B45" s="6" t="s">
        <v>23</v>
      </c>
      <c r="C45" s="6" t="s">
        <v>79</v>
      </c>
      <c r="D45" s="7" t="s">
        <v>80</v>
      </c>
      <c r="E45" s="8">
        <v>2371250</v>
      </c>
      <c r="F45" s="8">
        <v>2371250</v>
      </c>
      <c r="G45" s="31">
        <v>1258110</v>
      </c>
      <c r="H45" s="8">
        <v>2454246</v>
      </c>
      <c r="I45" s="8">
        <v>2454246</v>
      </c>
      <c r="J45" s="10"/>
      <c r="K45" s="9" t="s">
        <v>23</v>
      </c>
      <c r="L45" s="1"/>
    </row>
    <row r="46" spans="1:12" ht="27" customHeight="1">
      <c r="A46" s="6" t="s">
        <v>23</v>
      </c>
      <c r="B46" s="6" t="s">
        <v>23</v>
      </c>
      <c r="C46" s="6" t="s">
        <v>81</v>
      </c>
      <c r="D46" s="7" t="s">
        <v>82</v>
      </c>
      <c r="E46" s="8">
        <v>210802</v>
      </c>
      <c r="F46" s="8">
        <v>210802</v>
      </c>
      <c r="G46" s="31">
        <v>13705</v>
      </c>
      <c r="H46" s="8">
        <v>218180</v>
      </c>
      <c r="I46" s="8">
        <v>218180</v>
      </c>
      <c r="J46" s="10"/>
      <c r="K46" s="9" t="s">
        <v>23</v>
      </c>
      <c r="L46" s="1"/>
    </row>
    <row r="47" spans="1:12" ht="15" customHeight="1">
      <c r="A47" s="6" t="s">
        <v>23</v>
      </c>
      <c r="B47" s="6" t="s">
        <v>67</v>
      </c>
      <c r="C47" s="6" t="s">
        <v>23</v>
      </c>
      <c r="D47" s="7" t="s">
        <v>83</v>
      </c>
      <c r="E47" s="8">
        <v>2630882159</v>
      </c>
      <c r="F47" s="8">
        <v>2556520536</v>
      </c>
      <c r="G47" s="8">
        <v>1800335925</v>
      </c>
      <c r="H47" s="8">
        <v>2722963035</v>
      </c>
      <c r="I47" s="8">
        <v>2887541395</v>
      </c>
      <c r="J47" s="8">
        <f>I47-H47</f>
        <v>164578360</v>
      </c>
      <c r="K47" s="9">
        <f>(J47/H47)</f>
        <v>6.0440908629521665E-2</v>
      </c>
      <c r="L47" s="1"/>
    </row>
    <row r="48" spans="1:12" ht="15" customHeight="1">
      <c r="A48" s="6" t="s">
        <v>23</v>
      </c>
      <c r="B48" s="6" t="s">
        <v>23</v>
      </c>
      <c r="C48" s="6" t="s">
        <v>84</v>
      </c>
      <c r="D48" s="7" t="s">
        <v>85</v>
      </c>
      <c r="E48" s="8">
        <v>2602508309</v>
      </c>
      <c r="F48" s="8">
        <v>2550661409</v>
      </c>
      <c r="G48" s="31">
        <v>1796474583</v>
      </c>
      <c r="H48" s="8">
        <v>2693596100</v>
      </c>
      <c r="I48" s="8">
        <v>2887541395</v>
      </c>
      <c r="J48" s="8">
        <f>I48-H48</f>
        <v>193945295</v>
      </c>
      <c r="K48" s="9">
        <f>(J48/H48)</f>
        <v>7.2002367021544167E-2</v>
      </c>
      <c r="L48" s="1"/>
    </row>
    <row r="49" spans="1:12" ht="15" customHeight="1">
      <c r="A49" s="6" t="s">
        <v>23</v>
      </c>
      <c r="B49" s="6" t="s">
        <v>23</v>
      </c>
      <c r="C49" s="6" t="s">
        <v>86</v>
      </c>
      <c r="D49" s="7" t="s">
        <v>87</v>
      </c>
      <c r="E49" s="8">
        <v>0</v>
      </c>
      <c r="F49" s="8">
        <v>4723712</v>
      </c>
      <c r="G49" s="31">
        <v>3649078</v>
      </c>
      <c r="H49" s="8">
        <v>0</v>
      </c>
      <c r="I49" s="8">
        <v>0</v>
      </c>
      <c r="J49" s="10"/>
      <c r="K49" s="9" t="s">
        <v>23</v>
      </c>
      <c r="L49" s="1"/>
    </row>
    <row r="50" spans="1:12" ht="27" customHeight="1">
      <c r="A50" s="6" t="s">
        <v>23</v>
      </c>
      <c r="B50" s="6" t="s">
        <v>23</v>
      </c>
      <c r="C50" s="6" t="s">
        <v>88</v>
      </c>
      <c r="D50" s="7" t="s">
        <v>89</v>
      </c>
      <c r="E50" s="8">
        <v>0</v>
      </c>
      <c r="F50" s="8">
        <v>1135415</v>
      </c>
      <c r="G50" s="8">
        <v>212264</v>
      </c>
      <c r="H50" s="8">
        <v>0</v>
      </c>
      <c r="I50" s="8">
        <v>0</v>
      </c>
      <c r="J50" s="10"/>
      <c r="K50" s="9" t="s">
        <v>23</v>
      </c>
      <c r="L50" s="1"/>
    </row>
    <row r="51" spans="1:12" ht="15" customHeight="1">
      <c r="A51" s="6" t="s">
        <v>23</v>
      </c>
      <c r="B51" s="6" t="s">
        <v>23</v>
      </c>
      <c r="C51" s="6" t="s">
        <v>90</v>
      </c>
      <c r="D51" s="7" t="s">
        <v>91</v>
      </c>
      <c r="E51" s="8">
        <v>28373850</v>
      </c>
      <c r="F51" s="8">
        <v>0</v>
      </c>
      <c r="G51" s="31">
        <v>0</v>
      </c>
      <c r="H51" s="8">
        <v>29366935</v>
      </c>
      <c r="I51" s="8">
        <v>0</v>
      </c>
      <c r="J51" s="8">
        <f>I51-H51</f>
        <v>-29366935</v>
      </c>
      <c r="K51" s="9">
        <f>(J51/H51)</f>
        <v>-1</v>
      </c>
      <c r="L51" s="1"/>
    </row>
    <row r="52" spans="1:12" ht="15" customHeight="1">
      <c r="A52" s="6" t="s">
        <v>92</v>
      </c>
      <c r="B52" s="6" t="s">
        <v>23</v>
      </c>
      <c r="C52" s="6" t="s">
        <v>23</v>
      </c>
      <c r="D52" s="7" t="s">
        <v>93</v>
      </c>
      <c r="E52" s="8">
        <v>65612635</v>
      </c>
      <c r="F52" s="8">
        <v>156641005</v>
      </c>
      <c r="G52" s="8">
        <v>99922639</v>
      </c>
      <c r="H52" s="8">
        <v>67909077</v>
      </c>
      <c r="I52" s="8">
        <v>67909043</v>
      </c>
      <c r="J52" s="8">
        <f>I52-H52</f>
        <v>-34</v>
      </c>
      <c r="K52" s="9">
        <f>(J52/H52)</f>
        <v>-5.0066944658959216E-7</v>
      </c>
      <c r="L52" s="1"/>
    </row>
    <row r="53" spans="1:12" ht="15" customHeight="1">
      <c r="A53" s="6" t="s">
        <v>23</v>
      </c>
      <c r="B53" s="6" t="s">
        <v>52</v>
      </c>
      <c r="C53" s="6" t="s">
        <v>23</v>
      </c>
      <c r="D53" s="7" t="s">
        <v>94</v>
      </c>
      <c r="E53" s="8">
        <v>7880</v>
      </c>
      <c r="F53" s="8">
        <v>7880</v>
      </c>
      <c r="G53" s="8">
        <v>482</v>
      </c>
      <c r="H53" s="8">
        <v>8156</v>
      </c>
      <c r="I53" s="8">
        <v>8156</v>
      </c>
      <c r="J53" s="10"/>
      <c r="K53" s="9" t="s">
        <v>23</v>
      </c>
      <c r="L53" s="1"/>
    </row>
    <row r="54" spans="1:12" ht="15" customHeight="1">
      <c r="A54" s="6" t="s">
        <v>23</v>
      </c>
      <c r="B54" s="6" t="s">
        <v>43</v>
      </c>
      <c r="C54" s="6" t="s">
        <v>23</v>
      </c>
      <c r="D54" s="7" t="s">
        <v>95</v>
      </c>
      <c r="E54" s="8">
        <v>65604755</v>
      </c>
      <c r="F54" s="8">
        <v>156633125</v>
      </c>
      <c r="G54" s="8">
        <v>99922157</v>
      </c>
      <c r="H54" s="8">
        <v>67900921</v>
      </c>
      <c r="I54" s="8">
        <v>67900887</v>
      </c>
      <c r="J54" s="8">
        <f>I54-H54</f>
        <v>-34</v>
      </c>
      <c r="K54" s="9">
        <f>(J54/H54)</f>
        <v>-5.0072958509649673E-7</v>
      </c>
      <c r="L54" s="1"/>
    </row>
    <row r="55" spans="1:12" ht="15" customHeight="1">
      <c r="A55" s="63" t="s">
        <v>96</v>
      </c>
      <c r="B55" s="63" t="s">
        <v>23</v>
      </c>
      <c r="C55" s="63" t="s">
        <v>23</v>
      </c>
      <c r="D55" s="64" t="s">
        <v>97</v>
      </c>
      <c r="E55" s="65">
        <v>10590080</v>
      </c>
      <c r="F55" s="65">
        <v>10590080</v>
      </c>
      <c r="G55" s="65">
        <v>2700006</v>
      </c>
      <c r="H55" s="65">
        <v>10960733</v>
      </c>
      <c r="I55" s="65">
        <v>10960733</v>
      </c>
      <c r="J55" s="66"/>
      <c r="K55" s="67" t="s">
        <v>23</v>
      </c>
      <c r="L55" s="1"/>
    </row>
    <row r="56" spans="1:12" ht="27" customHeight="1">
      <c r="A56" s="20" t="s">
        <v>23</v>
      </c>
      <c r="B56" s="20" t="s">
        <v>27</v>
      </c>
      <c r="C56" s="20" t="s">
        <v>23</v>
      </c>
      <c r="D56" s="21" t="s">
        <v>98</v>
      </c>
      <c r="E56" s="22">
        <v>10590080</v>
      </c>
      <c r="F56" s="22">
        <v>10590080</v>
      </c>
      <c r="G56" s="69">
        <v>2700006</v>
      </c>
      <c r="H56" s="22">
        <v>10960733</v>
      </c>
      <c r="I56" s="22">
        <v>10960733</v>
      </c>
      <c r="J56" s="22"/>
      <c r="K56" s="23" t="s">
        <v>23</v>
      </c>
      <c r="L56" s="1"/>
    </row>
    <row r="57" spans="1:12" ht="27" customHeight="1">
      <c r="A57" s="6" t="s">
        <v>99</v>
      </c>
      <c r="B57" s="6" t="s">
        <v>23</v>
      </c>
      <c r="C57" s="6" t="s">
        <v>23</v>
      </c>
      <c r="D57" s="7" t="s">
        <v>100</v>
      </c>
      <c r="E57" s="8">
        <v>19715915</v>
      </c>
      <c r="F57" s="8">
        <v>81672038</v>
      </c>
      <c r="G57" s="8">
        <v>13633766</v>
      </c>
      <c r="H57" s="8">
        <v>20405974</v>
      </c>
      <c r="I57" s="8">
        <v>15327394</v>
      </c>
      <c r="J57" s="8">
        <f t="shared" ref="J57" si="8">I57-H57</f>
        <v>-5078580</v>
      </c>
      <c r="K57" s="9">
        <f t="shared" ref="K57" si="9">(J57/H57)</f>
        <v>-0.24887711804396104</v>
      </c>
      <c r="L57" s="1"/>
    </row>
    <row r="58" spans="1:12" ht="15.75" customHeight="1">
      <c r="A58" s="6" t="s">
        <v>23</v>
      </c>
      <c r="B58" s="6" t="s">
        <v>67</v>
      </c>
      <c r="C58" s="6" t="s">
        <v>23</v>
      </c>
      <c r="D58" s="7" t="s">
        <v>101</v>
      </c>
      <c r="E58" s="8">
        <v>0</v>
      </c>
      <c r="F58" s="8">
        <v>8776657</v>
      </c>
      <c r="G58" s="8">
        <v>391700</v>
      </c>
      <c r="H58" s="8">
        <v>0</v>
      </c>
      <c r="I58" s="8">
        <v>0</v>
      </c>
      <c r="J58" s="10"/>
      <c r="K58" s="9" t="s">
        <v>23</v>
      </c>
      <c r="L58" s="1"/>
    </row>
    <row r="59" spans="1:12" ht="15" customHeight="1">
      <c r="A59" s="6" t="s">
        <v>23</v>
      </c>
      <c r="B59" s="6" t="s">
        <v>68</v>
      </c>
      <c r="C59" s="6" t="s">
        <v>23</v>
      </c>
      <c r="D59" s="7" t="s">
        <v>102</v>
      </c>
      <c r="E59" s="8">
        <v>0</v>
      </c>
      <c r="F59" s="8">
        <v>2107868</v>
      </c>
      <c r="G59" s="8">
        <v>489139</v>
      </c>
      <c r="H59" s="8">
        <v>0</v>
      </c>
      <c r="I59" s="8">
        <v>1550691</v>
      </c>
      <c r="J59" s="8">
        <f t="shared" ref="J59:J60" si="10">I59-H59</f>
        <v>1550691</v>
      </c>
      <c r="K59" s="9" t="s">
        <v>23</v>
      </c>
      <c r="L59" s="1"/>
    </row>
    <row r="60" spans="1:12" ht="15" customHeight="1">
      <c r="A60" s="6" t="s">
        <v>23</v>
      </c>
      <c r="B60" s="6" t="s">
        <v>25</v>
      </c>
      <c r="C60" s="6" t="s">
        <v>23</v>
      </c>
      <c r="D60" s="7" t="s">
        <v>103</v>
      </c>
      <c r="E60" s="8">
        <v>19715915</v>
      </c>
      <c r="F60" s="8">
        <v>70649819</v>
      </c>
      <c r="G60" s="8">
        <v>12743653</v>
      </c>
      <c r="H60" s="8">
        <v>20405974</v>
      </c>
      <c r="I60" s="8">
        <v>13769872</v>
      </c>
      <c r="J60" s="8">
        <f t="shared" si="10"/>
        <v>-6636102</v>
      </c>
      <c r="K60" s="9">
        <f>(J60/H60)</f>
        <v>-0.32520388392144378</v>
      </c>
      <c r="L60" s="1"/>
    </row>
    <row r="61" spans="1:12" ht="15" customHeight="1">
      <c r="A61" s="6" t="s">
        <v>23</v>
      </c>
      <c r="B61" s="6" t="s">
        <v>41</v>
      </c>
      <c r="C61" s="6" t="s">
        <v>23</v>
      </c>
      <c r="D61" s="7" t="s">
        <v>104</v>
      </c>
      <c r="E61" s="8">
        <v>0</v>
      </c>
      <c r="F61" s="8">
        <v>130078</v>
      </c>
      <c r="G61" s="8">
        <v>9274</v>
      </c>
      <c r="H61" s="8">
        <v>0</v>
      </c>
      <c r="I61" s="8">
        <v>6831</v>
      </c>
      <c r="J61" s="8">
        <f>I61-H61</f>
        <v>6831</v>
      </c>
      <c r="K61" s="9" t="s">
        <v>23</v>
      </c>
      <c r="L61" s="1"/>
    </row>
    <row r="62" spans="1:12" ht="15" customHeight="1">
      <c r="A62" s="6" t="s">
        <v>23</v>
      </c>
      <c r="B62" s="6" t="s">
        <v>46</v>
      </c>
      <c r="C62" s="6" t="s">
        <v>23</v>
      </c>
      <c r="D62" s="7" t="s">
        <v>105</v>
      </c>
      <c r="E62" s="8">
        <v>0</v>
      </c>
      <c r="F62" s="8">
        <v>7616</v>
      </c>
      <c r="G62" s="8">
        <v>0</v>
      </c>
      <c r="H62" s="8">
        <v>0</v>
      </c>
      <c r="I62" s="8">
        <v>0</v>
      </c>
      <c r="J62" s="10"/>
      <c r="K62" s="9" t="s">
        <v>23</v>
      </c>
      <c r="L62" s="1"/>
    </row>
    <row r="63" spans="1:12" ht="15" customHeight="1">
      <c r="A63" s="6" t="s">
        <v>106</v>
      </c>
      <c r="B63" s="6" t="s">
        <v>23</v>
      </c>
      <c r="C63" s="6" t="s">
        <v>23</v>
      </c>
      <c r="D63" s="7" t="s">
        <v>107</v>
      </c>
      <c r="E63" s="8">
        <v>0</v>
      </c>
      <c r="F63" s="8">
        <v>527168279</v>
      </c>
      <c r="G63" s="8">
        <v>196468622</v>
      </c>
      <c r="H63" s="8">
        <v>0</v>
      </c>
      <c r="I63" s="8">
        <v>0</v>
      </c>
      <c r="J63" s="10"/>
      <c r="K63" s="9" t="s">
        <v>23</v>
      </c>
      <c r="L63" s="1"/>
    </row>
    <row r="64" spans="1:12" ht="15" customHeight="1">
      <c r="A64" s="13" t="s">
        <v>23</v>
      </c>
      <c r="B64" s="13" t="s">
        <v>27</v>
      </c>
      <c r="C64" s="13" t="s">
        <v>23</v>
      </c>
      <c r="D64" s="14" t="s">
        <v>108</v>
      </c>
      <c r="E64" s="15">
        <v>0</v>
      </c>
      <c r="F64" s="15">
        <v>527168279</v>
      </c>
      <c r="G64" s="15">
        <v>196468622</v>
      </c>
      <c r="H64" s="15">
        <v>0</v>
      </c>
      <c r="I64" s="15">
        <v>0</v>
      </c>
      <c r="J64" s="16"/>
      <c r="K64" s="17" t="s">
        <v>23</v>
      </c>
      <c r="L64" s="1"/>
    </row>
    <row r="65" spans="1:12" ht="15" customHeight="1">
      <c r="A65" s="20" t="s">
        <v>23</v>
      </c>
      <c r="B65" s="20" t="s">
        <v>23</v>
      </c>
      <c r="C65" s="20" t="s">
        <v>49</v>
      </c>
      <c r="D65" s="21" t="s">
        <v>109</v>
      </c>
      <c r="E65" s="22">
        <v>0</v>
      </c>
      <c r="F65" s="22">
        <v>527168279</v>
      </c>
      <c r="G65" s="22">
        <v>161582461</v>
      </c>
      <c r="H65" s="22">
        <v>0</v>
      </c>
      <c r="I65" s="22">
        <v>0</v>
      </c>
      <c r="J65" s="68"/>
      <c r="K65" s="23" t="s">
        <v>23</v>
      </c>
      <c r="L65" s="1"/>
    </row>
    <row r="66" spans="1:12" ht="15" customHeight="1">
      <c r="A66" s="6" t="s">
        <v>110</v>
      </c>
      <c r="B66" s="6" t="s">
        <v>23</v>
      </c>
      <c r="C66" s="6" t="s">
        <v>23</v>
      </c>
      <c r="D66" s="7" t="s">
        <v>111</v>
      </c>
      <c r="E66" s="8">
        <v>0</v>
      </c>
      <c r="F66" s="8">
        <v>31236234</v>
      </c>
      <c r="G66" s="8">
        <v>3236232</v>
      </c>
      <c r="H66" s="8">
        <v>0</v>
      </c>
      <c r="I66" s="8">
        <v>0</v>
      </c>
      <c r="J66" s="10"/>
      <c r="K66" s="9" t="s">
        <v>23</v>
      </c>
      <c r="L66" s="1"/>
    </row>
    <row r="67" spans="1:12" ht="15" customHeight="1">
      <c r="A67" s="6" t="s">
        <v>23</v>
      </c>
      <c r="B67" s="6" t="s">
        <v>41</v>
      </c>
      <c r="C67" s="6" t="s">
        <v>23</v>
      </c>
      <c r="D67" s="7" t="s">
        <v>112</v>
      </c>
      <c r="E67" s="8">
        <v>0</v>
      </c>
      <c r="F67" s="8">
        <v>31236234</v>
      </c>
      <c r="G67" s="8">
        <v>3236232</v>
      </c>
      <c r="H67" s="8">
        <v>0</v>
      </c>
      <c r="I67" s="8">
        <v>0</v>
      </c>
      <c r="J67" s="10"/>
      <c r="K67" s="9" t="s">
        <v>23</v>
      </c>
      <c r="L67" s="1"/>
    </row>
    <row r="68" spans="1:12" ht="15" customHeight="1">
      <c r="A68" s="6" t="s">
        <v>23</v>
      </c>
      <c r="B68" s="6" t="s">
        <v>23</v>
      </c>
      <c r="C68" s="6" t="s">
        <v>44</v>
      </c>
      <c r="D68" s="7" t="s">
        <v>113</v>
      </c>
      <c r="E68" s="8">
        <v>0</v>
      </c>
      <c r="F68" s="8">
        <v>31236234</v>
      </c>
      <c r="G68" s="8">
        <v>0</v>
      </c>
      <c r="H68" s="8">
        <v>0</v>
      </c>
      <c r="I68" s="8">
        <v>0</v>
      </c>
      <c r="J68" s="10"/>
      <c r="K68" s="9" t="s">
        <v>23</v>
      </c>
      <c r="L68" s="1"/>
    </row>
    <row r="69" spans="1:12" ht="15" customHeight="1">
      <c r="A69" s="6" t="s">
        <v>114</v>
      </c>
      <c r="B69" s="6" t="s">
        <v>23</v>
      </c>
      <c r="C69" s="6" t="s">
        <v>23</v>
      </c>
      <c r="D69" s="7" t="s">
        <v>115</v>
      </c>
      <c r="E69" s="8">
        <v>310</v>
      </c>
      <c r="F69" s="8">
        <v>326464381</v>
      </c>
      <c r="G69" s="8">
        <v>346210280</v>
      </c>
      <c r="H69" s="8">
        <v>310</v>
      </c>
      <c r="I69" s="8">
        <v>310</v>
      </c>
      <c r="J69" s="10"/>
      <c r="K69" s="9" t="s">
        <v>23</v>
      </c>
      <c r="L69" s="1"/>
    </row>
    <row r="70" spans="1:12" ht="15" customHeight="1">
      <c r="A70" s="13" t="s">
        <v>23</v>
      </c>
      <c r="B70" s="13" t="s">
        <v>46</v>
      </c>
      <c r="C70" s="13" t="s">
        <v>23</v>
      </c>
      <c r="D70" s="14" t="s">
        <v>116</v>
      </c>
      <c r="E70" s="15">
        <v>310</v>
      </c>
      <c r="F70" s="15">
        <v>326464381</v>
      </c>
      <c r="G70" s="15">
        <v>346210280</v>
      </c>
      <c r="H70" s="15">
        <v>310</v>
      </c>
      <c r="I70" s="15">
        <v>310</v>
      </c>
      <c r="J70" s="16"/>
      <c r="K70" s="17" t="s">
        <v>23</v>
      </c>
      <c r="L70" s="1"/>
    </row>
    <row r="71" spans="1:12" ht="1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ht="15" customHeight="1">
      <c r="A72" s="40" t="s">
        <v>117</v>
      </c>
      <c r="B72" s="41"/>
      <c r="C72" s="41"/>
      <c r="D72" s="41"/>
      <c r="E72" s="11">
        <v>9995366612</v>
      </c>
      <c r="F72" s="11">
        <v>10731343637</v>
      </c>
      <c r="G72" s="11">
        <v>7436574680</v>
      </c>
      <c r="H72" s="11">
        <v>10345204689</v>
      </c>
      <c r="I72" s="11">
        <v>11024132093</v>
      </c>
      <c r="J72" s="11">
        <v>678927404</v>
      </c>
      <c r="K72" s="12">
        <v>6.562725672522457E-2</v>
      </c>
      <c r="L72" s="1"/>
    </row>
    <row r="73" spans="1:12" ht="15" customHeight="1">
      <c r="A73" s="42" t="s">
        <v>118</v>
      </c>
      <c r="B73" s="43"/>
      <c r="C73" s="43"/>
      <c r="D73" s="43"/>
      <c r="E73" s="43"/>
      <c r="F73" s="43"/>
      <c r="G73" s="43"/>
      <c r="H73" s="43"/>
      <c r="I73" s="43"/>
      <c r="J73" s="1"/>
      <c r="K73" s="1"/>
      <c r="L73" s="1"/>
    </row>
    <row r="74" spans="1:12" ht="5.0999999999999996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6" spans="1:12">
      <c r="E76" s="29"/>
      <c r="F76" s="29"/>
      <c r="G76" s="29"/>
      <c r="H76" s="29"/>
      <c r="I76" s="29"/>
      <c r="J76" s="29"/>
    </row>
  </sheetData>
  <mergeCells count="16">
    <mergeCell ref="A1:I1"/>
    <mergeCell ref="A2:I2"/>
    <mergeCell ref="A3:I3"/>
    <mergeCell ref="A5:B5"/>
    <mergeCell ref="C5:F5"/>
    <mergeCell ref="A73:I73"/>
    <mergeCell ref="A7:F7"/>
    <mergeCell ref="A9:A11"/>
    <mergeCell ref="B9:B11"/>
    <mergeCell ref="C9:C11"/>
    <mergeCell ref="D9:D11"/>
    <mergeCell ref="A6:B6"/>
    <mergeCell ref="C6:F6"/>
    <mergeCell ref="J10:J11"/>
    <mergeCell ref="K10:K11"/>
    <mergeCell ref="A72:D72"/>
  </mergeCells>
  <pageMargins left="0.39370078740157483" right="0.39370078740157483" top="0.39370078740157483" bottom="0.39370078740157483" header="0" footer="0"/>
  <pageSetup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2023-09-28T22:14:41Z</dcterms:created>
  <dcterms:modified xsi:type="dcterms:W3CDTF">2023-09-29T00:23:28Z</dcterms:modified>
</cp:coreProperties>
</file>