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7F8BF69-FD6C-4FAB-B085-D8711FB53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K71" i="1" s="1"/>
  <c r="J69" i="1"/>
  <c r="J68" i="1"/>
  <c r="K68" i="1" s="1"/>
  <c r="J67" i="1"/>
  <c r="K67" i="1" s="1"/>
  <c r="J66" i="1"/>
  <c r="K66" i="1" s="1"/>
  <c r="J65" i="1"/>
  <c r="K65" i="1" s="1"/>
  <c r="J63" i="1"/>
  <c r="K63" i="1" s="1"/>
  <c r="J62" i="1"/>
  <c r="K62" i="1" s="1"/>
  <c r="J60" i="1"/>
  <c r="K60" i="1" s="1"/>
  <c r="J55" i="1"/>
  <c r="K55" i="1" s="1"/>
  <c r="J53" i="1"/>
  <c r="K53" i="1" s="1"/>
  <c r="J51" i="1"/>
  <c r="K51" i="1" s="1"/>
  <c r="J50" i="1"/>
  <c r="K50" i="1" s="1"/>
  <c r="J49" i="1"/>
  <c r="K49" i="1" s="1"/>
  <c r="J48" i="1"/>
  <c r="K48" i="1" s="1"/>
  <c r="J46" i="1"/>
  <c r="K46" i="1" s="1"/>
  <c r="J44" i="1"/>
  <c r="K44" i="1" s="1"/>
  <c r="J43" i="1"/>
  <c r="K43" i="1" s="1"/>
  <c r="J42" i="1"/>
  <c r="K42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27" i="1"/>
  <c r="J26" i="1"/>
  <c r="K26" i="1" s="1"/>
  <c r="J25" i="1"/>
  <c r="K25" i="1" s="1"/>
  <c r="J18" i="1"/>
  <c r="K18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<sst xmlns="http://schemas.openxmlformats.org/spreadsheetml/2006/main" count="312" uniqueCount="136">
  <si>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</si>
  <si>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</si>
  <si>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</si>
  <si>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</si>
  <si>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</si>
  <si>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SALUD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</si>
  <si>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</si>
  <si>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</si>
  <si>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Times New Roman"/>
      </rPr>
      <t>Capítulo:</t>
    </r>
  </si>
  <si>
    <r>
      <rPr>
        <sz val="10"/>
        <rFont val="Times New Roman"/>
      </rPr>
      <t>FONDO NACIONAL DE SALUD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</si>
  <si>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</si>
  <si>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</si>
  <si>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</si>
  <si>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</si>
  <si>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</si>
  <si>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</si>
  <si>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</si>
  <si>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</si>
  <si>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</si>
  <si>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</si>
  <si>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</si>
  <si>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</si>
  <si>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</si>
  <si>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</si>
  <si>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</si>
  <si>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</si>
  <si>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</si>
  <si>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</si>
  <si>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</si>
  <si>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</si>
  <si>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</si>
  <si>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</si>
  <si>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</si>
  <si>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</si>
  <si>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</si>
  <si>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</si>
  <si>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</si>
  <si>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</si>
  <si>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04</t>
    </r>
  </si>
  <si>
    <r>
      <rPr>
        <sz val="10"/>
        <rFont val="Times New Roman"/>
      </rPr>
      <t>IMPOSICIONES PREVISIONALES</t>
    </r>
  </si>
  <si>
    <r>
      <rPr>
        <sz val="10"/>
        <rFont val="Times New Roman"/>
      </rPr>
      <t>Aportes del Trabajador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</si>
  <si>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</si>
  <si>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</si>
  <si>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</si>
  <si>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006</t>
    </r>
  </si>
  <si>
    <r>
      <rPr>
        <sz val="10"/>
        <rFont val="Times New Roman"/>
      </rPr>
      <t>Caja de Previsión de la Defensa Nacional</t>
    </r>
  </si>
  <si>
    <r>
      <rPr>
        <sz val="10"/>
        <rFont val="Times New Roman"/>
      </rPr>
      <t>011</t>
    </r>
  </si>
  <si>
    <r>
      <rPr>
        <sz val="10"/>
        <rFont val="Times New Roman"/>
      </rPr>
      <t>Fondo para Diagnóstico y Tratamientos de Alto Costo Ley N°20.850</t>
    </r>
  </si>
  <si>
    <r>
      <rPr>
        <sz val="10"/>
        <rFont val="Times New Roman"/>
      </rPr>
      <t>015</t>
    </r>
  </si>
  <si>
    <r>
      <rPr>
        <sz val="10"/>
        <rFont val="Times New Roman"/>
      </rPr>
      <t>Sistema de Protección Integral a la Infancia</t>
    </r>
  </si>
  <si>
    <r>
      <rPr>
        <sz val="10"/>
        <rFont val="Times New Roman"/>
      </rPr>
      <t>018</t>
    </r>
  </si>
  <si>
    <r>
      <rPr>
        <sz val="10"/>
        <rFont val="Times New Roman"/>
      </rPr>
      <t>Programa Apoyo a la Identidad de Genero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</si>
  <si>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</si>
  <si>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</si>
  <si>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</si>
  <si>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</si>
  <si>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</si>
  <si>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001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</si>
  <si>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</si>
  <si>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</si>
  <si>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999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</si>
  <si>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</si>
  <si>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</si>
  <si>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</si>
  <si>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</si>
  <si>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</si>
  <si>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</si>
  <si>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</si>
  <si>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Médicos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</si>
  <si>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</si>
  <si>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</si>
  <si>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</si>
  <si>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</si>
  <si>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</si>
  <si>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</si>
  <si>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</si>
  <si>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003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</si>
  <si>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</si>
  <si>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</si>
  <si>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009</t>
    </r>
  </si>
  <si>
    <r>
      <rPr>
        <sz val="10"/>
        <rFont val="Times New Roman"/>
      </rPr>
      <t>010</t>
    </r>
  </si>
  <si>
    <r>
      <rPr>
        <sz val="10"/>
        <rFont val="Times New Roman"/>
      </rPr>
      <t>014</t>
    </r>
  </si>
  <si>
    <r>
      <rPr>
        <sz val="10"/>
        <rFont val="Times New Roman"/>
      </rPr>
      <t>06</t>
    </r>
  </si>
  <si>
    <r>
      <rPr>
        <sz val="10"/>
        <rFont val="Times New Roman"/>
      </rPr>
      <t>07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</si>
  <si>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</si>
  <si>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</si>
  <si>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</si>
  <si>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Bonificaciones de Salud</t>
    </r>
  </si>
  <si>
    <r>
      <rPr>
        <sz val="10"/>
        <rFont val="Times New Roman"/>
      </rPr>
      <t>Subsidio Cajas de Compensación de Asignación Familiar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</si>
  <si>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</si>
  <si>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</si>
  <si>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Fondo Retiro Funcionarios Públicos  Ley N° 19.882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</si>
  <si>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</si>
  <si>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</si>
  <si>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Convenios de Provisión de Prestaciones Médicas</t>
    </r>
  </si>
  <si>
    <r>
      <rPr>
        <sz val="10"/>
        <rFont val="Times New Roman"/>
      </rPr>
      <t>Bono Auge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</si>
  <si>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</si>
  <si>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034</t>
    </r>
  </si>
  <si>
    <r>
      <rPr>
        <sz val="10"/>
        <rFont val="Times New Roman"/>
      </rPr>
      <t>Instituto de Salud Pública de Chile</t>
    </r>
  </si>
  <si>
    <r>
      <rPr>
        <sz val="10"/>
        <rFont val="Times New Roman"/>
      </rPr>
      <t>035</t>
    </r>
  </si>
  <si>
    <r>
      <rPr>
        <sz val="10"/>
        <rFont val="Times New Roman"/>
      </rPr>
      <t>Programa de Atención Primaria</t>
    </r>
  </si>
  <si>
    <r>
      <rPr>
        <sz val="10"/>
        <rFont val="Times New Roman"/>
      </rPr>
      <t>037</t>
    </r>
  </si>
  <si>
    <r>
      <rPr>
        <sz val="10"/>
        <rFont val="Times New Roman"/>
      </rPr>
      <t>Programa de Prestaciones Institucionales</t>
    </r>
  </si>
  <si>
    <r>
      <rPr>
        <sz val="10"/>
        <rFont val="Times New Roman"/>
      </rPr>
      <t>040</t>
    </r>
  </si>
  <si>
    <r>
      <rPr>
        <sz val="10"/>
        <rFont val="Times New Roman"/>
      </rPr>
      <t>Financiamiento Hospitales por Grupo Relacionado de Diagnóstico</t>
    </r>
  </si>
  <si>
    <r>
      <rPr>
        <sz val="10"/>
        <rFont val="Times New Roman"/>
      </rPr>
      <t>043</t>
    </r>
  </si>
  <si>
    <r>
      <rPr>
        <sz val="10"/>
        <rFont val="Times New Roman"/>
      </rPr>
      <t>Subsecretaría de Salud Pública</t>
    </r>
  </si>
  <si>
    <r>
      <rPr>
        <sz val="10"/>
        <rFont val="Times New Roman"/>
      </rPr>
      <t>070</t>
    </r>
  </si>
  <si>
    <r>
      <rPr>
        <sz val="10"/>
        <rFont val="Times New Roman"/>
      </rPr>
      <t>Subsecretaría de Redes Asistenciales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</si>
  <si>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</si>
  <si>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Financiamiento de Prestaciones Médicas</t>
    </r>
  </si>
  <si>
    <r>
      <rPr>
        <sz val="10"/>
        <rFont val="Times New Roman"/>
      </rPr>
      <t>410</t>
    </r>
  </si>
  <si>
    <r>
      <rPr>
        <sz val="10"/>
        <rFont val="Times New Roman"/>
      </rPr>
      <t>Aplicación Ley N°20.850</t>
    </r>
  </si>
  <si>
    <r>
      <rPr>
        <sz val="10"/>
        <rFont val="Times New Roman"/>
      </rPr>
      <t>A Gobiernos Extranjeros</t>
    </r>
  </si>
  <si>
    <r>
      <rPr>
        <sz val="10"/>
        <rFont val="Times New Roman"/>
      </rPr>
      <t>Convenio Chile – España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</si>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</sst>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164" fontId="3" fillId="34" borderId="12" xfId="0" applyNumberFormat="1" applyFont="1" applyFill="1" applyBorder="1" applyAlignment="1">
      <alignment horizontal="right" vertical="top" wrapText="1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0" fontId="0" fillId="33" borderId="14" xfId="0" applyFill="1" applyBorder="1" applyAlignment="1" applyProtection="1">
      <alignment wrapText="1"/>
      <protection locked="0"/>
    </xf>
    <xf numFmtId="164" fontId="3" fillId="34" borderId="14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0" fillId="0" borderId="0" xfId="0" applyAlignment="1" applyProtection="1">
      <alignment wrapText="1"/>
      <protection locked="0"/>
    </xf>
    <xf numFmtId="0" fontId="3" fillId="0" borderId="13" xfId="0" applyFont="1" applyBorder="1" applyAlignment="1">
      <alignment horizontal="center" vertical="top" wrapText="1"/>
    </xf>
    <xf numFmtId="0" fontId="3" fillId="30" borderId="15" xfId="0" applyFont="1" applyFill="1" applyBorder="1" applyAlignment="1">
      <alignment horizontal="center" vertical="top" wrapText="1"/>
    </xf>
    <xf numFmtId="0" fontId="3" fillId="30" borderId="16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center" vertical="top" wrapText="1"/>
    </xf>
    <xf numFmtId="0" fontId="3" fillId="30" borderId="18" xfId="0" applyFont="1" applyFill="1" applyBorder="1" applyAlignment="1">
      <alignment horizontal="center" vertical="top" wrapText="1"/>
    </xf>
    <xf numFmtId="0" fontId="3" fillId="30" borderId="19" xfId="0" applyFont="1" applyFill="1" applyBorder="1" applyAlignment="1">
      <alignment horizontal="center" vertical="top" wrapText="1"/>
    </xf>
    <xf numFmtId="0" fontId="3" fillId="30" borderId="20" xfId="0" applyFont="1" applyFill="1" applyBorder="1" applyAlignment="1">
      <alignment horizontal="center" vertical="top" wrapText="1"/>
    </xf>
    <xf numFmtId="0" fontId="3" fillId="30" borderId="21" xfId="0" applyFont="1" applyFill="1" applyBorder="1" applyAlignment="1">
      <alignment horizontal="center" vertical="top" wrapText="1"/>
    </xf>
    <xf numFmtId="0" fontId="3" fillId="30" borderId="2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3" fillId="31" borderId="15" xfId="0" applyFont="1" applyFill="1" applyBorder="1" applyAlignment="1">
      <alignment horizontal="left" vertical="top" wrapText="1"/>
    </xf>
    <xf numFmtId="0" fontId="3" fillId="31" borderId="16" xfId="0" applyFont="1" applyFill="1" applyBorder="1" applyAlignment="1">
      <alignment horizontal="left" vertical="top" wrapText="1"/>
    </xf>
    <xf numFmtId="0" fontId="3" fillId="31" borderId="17" xfId="0" applyFont="1" applyFill="1" applyBorder="1" applyAlignment="1">
      <alignment horizontal="left" vertical="top" wrapText="1"/>
    </xf>
    <xf numFmtId="0" fontId="3" fillId="31" borderId="18" xfId="0" applyFont="1" applyFill="1" applyBorder="1" applyAlignment="1">
      <alignment horizontal="left" vertical="top" wrapText="1"/>
    </xf>
    <xf numFmtId="3" fontId="3" fillId="32" borderId="19" xfId="0" applyNumberFormat="1" applyFont="1" applyFill="1" applyBorder="1" applyAlignment="1">
      <alignment horizontal="right" vertical="top" wrapText="1"/>
    </xf>
    <xf numFmtId="3" fontId="3" fillId="32" borderId="20" xfId="0" applyNumberFormat="1" applyFont="1" applyFill="1" applyBorder="1" applyAlignment="1">
      <alignment horizontal="right" vertical="top" wrapText="1"/>
    </xf>
    <xf numFmtId="3" fontId="3" fillId="32" borderId="21" xfId="0" applyNumberFormat="1" applyFont="1" applyFill="1" applyBorder="1" applyAlignment="1">
      <alignment horizontal="right" vertical="top" wrapText="1"/>
    </xf>
    <xf numFmtId="3" fontId="3" fillId="32" borderId="22" xfId="0" applyNumberFormat="1" applyFont="1" applyFill="1" applyBorder="1" applyAlignment="1">
      <alignment horizontal="right" vertical="top" wrapText="1"/>
    </xf>
    <xf numFmtId="3" fontId="2" fillId="0" borderId="13" xfId="0" applyNumberFormat="1" applyFont="1" applyBorder="1" applyAlignment="1">
      <alignment horizontal="right" vertical="top" wrapText="1"/>
    </xf>
    <xf numFmtId="3" fontId="3" fillId="32" borderId="15" xfId="0" applyNumberFormat="1" applyFont="1" applyFill="1" applyBorder="1" applyAlignment="1">
      <alignment horizontal="right" vertical="top" wrapText="1"/>
    </xf>
    <xf numFmtId="3" fontId="3" fillId="32" borderId="16" xfId="0" applyNumberFormat="1" applyFont="1" applyFill="1" applyBorder="1" applyAlignment="1">
      <alignment horizontal="right" vertical="top" wrapText="1"/>
    </xf>
    <xf numFmtId="3" fontId="3" fillId="32" borderId="17" xfId="0" applyNumberFormat="1" applyFont="1" applyFill="1" applyBorder="1" applyAlignment="1">
      <alignment horizontal="right" vertical="top" wrapText="1"/>
    </xf>
    <xf numFmtId="3" fontId="3" fillId="32" borderId="18" xfId="0" applyNumberFormat="1" applyFont="1" applyFill="1" applyBorder="1" applyAlignment="1">
      <alignment horizontal="right" vertical="top" wrapText="1"/>
    </xf>
    <xf numFmtId="0" fontId="0" fillId="33" borderId="17" xfId="0" applyFill="1" applyBorder="1" applyAlignment="1" applyProtection="1">
      <alignment wrapText="1"/>
      <protection locked="0"/>
    </xf>
    <xf numFmtId="0" fontId="0" fillId="33" borderId="16" xfId="0" applyFill="1" applyBorder="1" applyAlignment="1" applyProtection="1">
      <alignment wrapText="1"/>
      <protection locked="0"/>
    </xf>
    <xf numFmtId="164" fontId="2" fillId="0" borderId="13" xfId="0" applyNumberFormat="1" applyFont="1" applyBorder="1" applyAlignment="1">
      <alignment horizontal="right" vertical="top" wrapText="1"/>
    </xf>
    <xf numFmtId="164" fontId="3" fillId="34" borderId="15" xfId="0" applyNumberFormat="1" applyFont="1" applyFill="1" applyBorder="1" applyAlignment="1">
      <alignment horizontal="right" vertical="top" wrapText="1"/>
    </xf>
    <xf numFmtId="164" fontId="3" fillId="34" borderId="16" xfId="0" applyNumberFormat="1" applyFont="1" applyFill="1" applyBorder="1" applyAlignment="1">
      <alignment horizontal="right" vertical="top" wrapText="1"/>
    </xf>
    <xf numFmtId="164" fontId="3" fillId="34" borderId="17" xfId="0" applyNumberFormat="1" applyFont="1" applyFill="1" applyBorder="1" applyAlignment="1">
      <alignment horizontal="right" vertical="top" wrapText="1"/>
    </xf>
    <xf numFmtId="164" fontId="3" fillId="34" borderId="18" xfId="0" applyNumberFormat="1" applyFont="1" applyFill="1" applyBorder="1" applyAlignment="1">
      <alignment horizontal="right" vertical="top" wrapText="1"/>
    </xf>
    <xf numFmtId="0" fontId="3" fillId="30" borderId="23" xfId="0" applyFont="1" applyFill="1" applyBorder="1" applyAlignment="1">
      <alignment horizontal="center" vertical="top" wrapText="1"/>
    </xf>
    <xf numFmtId="0" fontId="3" fillId="30" borderId="24" xfId="0" applyFont="1" applyFill="1" applyBorder="1" applyAlignment="1">
      <alignment horizontal="center" vertical="top" wrapText="1"/>
    </xf>
    <xf numFmtId="0" fontId="3" fillId="31" borderId="23" xfId="0" applyFont="1" applyFill="1" applyBorder="1" applyAlignment="1">
      <alignment horizontal="left" vertical="top" wrapText="1"/>
    </xf>
    <xf numFmtId="3" fontId="3" fillId="32" borderId="24" xfId="0" applyNumberFormat="1" applyFont="1" applyFill="1" applyBorder="1" applyAlignment="1">
      <alignment horizontal="right" vertical="top" wrapText="1"/>
    </xf>
    <xf numFmtId="3" fontId="3" fillId="32" borderId="23" xfId="0" applyNumberFormat="1" applyFont="1" applyFill="1" applyBorder="1" applyAlignment="1">
      <alignment horizontal="right" vertical="top" wrapText="1"/>
    </xf>
    <xf numFmtId="164" fontId="3" fillId="34" borderId="23" xfId="0" applyNumberFormat="1" applyFont="1" applyFill="1" applyBorder="1" applyAlignment="1">
      <alignment horizontal="right" vertical="top" wrapText="1"/>
    </xf>
    <xf numFmtId="0" fontId="3" fillId="30" borderId="25" xfId="0" applyFont="1" applyFill="1" applyBorder="1" applyAlignment="1">
      <alignment horizontal="center" vertical="top" wrapText="1"/>
    </xf>
    <xf numFmtId="3" fontId="3" fillId="32" borderId="25" xfId="0" applyNumberFormat="1" applyFont="1" applyFill="1" applyBorder="1" applyAlignment="1">
      <alignment horizontal="right" vertical="top" wrapText="1"/>
    </xf>
    <xf numFmtId="0" fontId="0" fillId="33" borderId="2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3" xfId="0" applyFont="1" applyFill="1" applyBorder="1" applyAlignment="1" applyProtection="1">
      <alignment horizontal="center" vertical="center" wrapText="1"/>
      <protection locked="0"/>
    </xf>
    <xf numFmtId="0" fontId="3" fillId="30" borderId="26" xfId="0" applyFont="1" applyFill="1" applyBorder="1" applyAlignment="1">
      <alignment horizontal="center" vertical="top" wrapText="1"/>
    </xf>
    <xf numFmtId="0" fontId="3" fillId="31" borderId="26" xfId="0" applyFont="1" applyFill="1" applyBorder="1" applyAlignment="1">
      <alignment horizontal="left" vertical="top" wrapText="1"/>
    </xf>
    <xf numFmtId="3" fontId="3" fillId="32" borderId="26" xfId="0" applyNumberFormat="1" applyFont="1" applyFill="1" applyBorder="1" applyAlignment="1">
      <alignment horizontal="right" vertical="top" wrapText="1"/>
    </xf>
    <xf numFmtId="0" fontId="0" fillId="33" borderId="26" xfId="0" applyFill="1" applyBorder="1" applyAlignment="1" applyProtection="1">
      <alignment wrapText="1"/>
      <protection locked="0"/>
    </xf>
    <xf numFmtId="164" fontId="3" fillId="34" borderId="2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5"/>
  <sheetViews>
    <sheetView tabSelected="1" view="pageBreakPreview" zoomScaleNormal="100" zoomScaleSheetLayoutView="100" workbookViewId="0">
      <selection activeCell="D33" sqref="D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3.85546875" customWidth="1"/>
    <col min="7" max="8" width="13.2851562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1"/>
      <c r="K1" s="1"/>
      <c r="L1" s="1"/>
    </row>
    <row r="2" spans="1:12" ht="17.100000000000001" customHeight="1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1"/>
      <c r="K2" s="1"/>
      <c r="L2" s="1"/>
    </row>
    <row r="3" spans="1:12" ht="15" customHeight="1" x14ac:dyDescent="0.25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70" t="s">
        <v>4</v>
      </c>
      <c r="B5" s="71"/>
      <c r="C5" s="72" t="s">
        <v>5</v>
      </c>
      <c r="D5" s="73"/>
      <c r="E5" s="73"/>
      <c r="F5" s="7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80" t="s">
        <v>8</v>
      </c>
      <c r="B6" s="81"/>
      <c r="C6" s="82" t="s">
        <v>9</v>
      </c>
      <c r="D6" s="83"/>
      <c r="E6" s="83"/>
      <c r="F6" s="8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84" t="s">
        <v>12</v>
      </c>
      <c r="B7" s="85"/>
      <c r="C7" s="86" t="s">
        <v>9</v>
      </c>
      <c r="D7" s="87"/>
      <c r="E7" s="87"/>
      <c r="F7" s="8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88" t="s">
        <v>16</v>
      </c>
      <c r="B9" s="88" t="s">
        <v>17</v>
      </c>
      <c r="C9" s="88" t="s">
        <v>18</v>
      </c>
      <c r="D9" s="8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thickBot="1" x14ac:dyDescent="0.3">
      <c r="A10" s="89"/>
      <c r="B10" s="89"/>
      <c r="C10" s="89"/>
      <c r="D10" s="89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74" t="s">
        <v>32</v>
      </c>
      <c r="K10" s="74" t="s">
        <v>33</v>
      </c>
      <c r="L10" s="1"/>
    </row>
    <row r="11" spans="1:12" ht="30" customHeight="1" x14ac:dyDescent="0.25">
      <c r="A11" s="90"/>
      <c r="B11" s="90"/>
      <c r="C11" s="90"/>
      <c r="D11" s="90"/>
      <c r="E11" s="15" t="s">
        <v>34</v>
      </c>
      <c r="F11" s="16" t="s">
        <v>34</v>
      </c>
      <c r="G11" s="16" t="s">
        <v>34</v>
      </c>
      <c r="H11" s="16" t="s">
        <v>35</v>
      </c>
      <c r="I11" s="16" t="s">
        <v>35</v>
      </c>
      <c r="J11" s="75"/>
      <c r="K11" s="75"/>
      <c r="L11" s="1"/>
    </row>
    <row r="12" spans="1:12" ht="15" customHeight="1" x14ac:dyDescent="0.25">
      <c r="A12" s="22" t="s">
        <v>36</v>
      </c>
      <c r="B12" s="22" t="s">
        <v>36</v>
      </c>
      <c r="C12" s="22" t="s">
        <v>36</v>
      </c>
      <c r="D12" s="23" t="s">
        <v>37</v>
      </c>
      <c r="E12" s="24">
        <v>11240304129</v>
      </c>
      <c r="F12" s="24">
        <v>12035808957</v>
      </c>
      <c r="G12" s="24">
        <v>8702141156</v>
      </c>
      <c r="H12" s="24">
        <v>11633714782</v>
      </c>
      <c r="I12" s="24">
        <v>12758110149</v>
      </c>
      <c r="J12" s="24">
        <f>I12-H12</f>
        <v>1124395367</v>
      </c>
      <c r="K12" s="25">
        <f>(J12/H12)</f>
        <v>9.664972780144955E-2</v>
      </c>
      <c r="L12" s="26"/>
    </row>
    <row r="13" spans="1:12" ht="15" customHeight="1" x14ac:dyDescent="0.25">
      <c r="A13" s="17" t="s">
        <v>38</v>
      </c>
      <c r="B13" s="17" t="s">
        <v>36</v>
      </c>
      <c r="C13" s="17" t="s">
        <v>36</v>
      </c>
      <c r="D13" s="18" t="s">
        <v>39</v>
      </c>
      <c r="E13" s="19">
        <v>1823051622</v>
      </c>
      <c r="F13" s="19">
        <v>1401509867</v>
      </c>
      <c r="G13" s="19">
        <v>1723150931</v>
      </c>
      <c r="H13" s="19">
        <v>1891416058</v>
      </c>
      <c r="I13" s="19">
        <v>1891416058</v>
      </c>
      <c r="J13" s="20"/>
      <c r="K13" s="21" t="s">
        <v>36</v>
      </c>
      <c r="L13" s="1"/>
    </row>
    <row r="14" spans="1:12" ht="15" customHeight="1" x14ac:dyDescent="0.25">
      <c r="A14" s="8" t="s">
        <v>36</v>
      </c>
      <c r="B14" s="8" t="s">
        <v>11</v>
      </c>
      <c r="C14" s="8" t="s">
        <v>36</v>
      </c>
      <c r="D14" s="9" t="s">
        <v>40</v>
      </c>
      <c r="E14" s="10">
        <v>1823051622</v>
      </c>
      <c r="F14" s="10">
        <v>1401509867</v>
      </c>
      <c r="G14" s="10">
        <v>1723150931</v>
      </c>
      <c r="H14" s="10">
        <v>1891416058</v>
      </c>
      <c r="I14" s="10">
        <v>1891416058</v>
      </c>
      <c r="J14" s="11"/>
      <c r="K14" s="12" t="s">
        <v>36</v>
      </c>
      <c r="L14" s="1"/>
    </row>
    <row r="15" spans="1:12" ht="15" customHeight="1" x14ac:dyDescent="0.25">
      <c r="A15" s="8" t="s">
        <v>41</v>
      </c>
      <c r="B15" s="8" t="s">
        <v>36</v>
      </c>
      <c r="C15" s="8" t="s">
        <v>36</v>
      </c>
      <c r="D15" s="9" t="s">
        <v>42</v>
      </c>
      <c r="E15" s="10">
        <v>174768146</v>
      </c>
      <c r="F15" s="10">
        <v>174768146</v>
      </c>
      <c r="G15" s="10">
        <v>134549040</v>
      </c>
      <c r="H15" s="10">
        <v>180885031</v>
      </c>
      <c r="I15" s="10">
        <v>187478690</v>
      </c>
      <c r="J15" s="10">
        <f>I15-H15</f>
        <v>6593659</v>
      </c>
      <c r="K15" s="12">
        <f>(J15/H15)</f>
        <v>3.6452209248868141E-2</v>
      </c>
      <c r="L15" s="1"/>
    </row>
    <row r="16" spans="1:12" ht="15" customHeight="1" x14ac:dyDescent="0.25">
      <c r="A16" s="8" t="s">
        <v>36</v>
      </c>
      <c r="B16" s="8" t="s">
        <v>11</v>
      </c>
      <c r="C16" s="8" t="s">
        <v>36</v>
      </c>
      <c r="D16" s="9" t="s">
        <v>43</v>
      </c>
      <c r="E16" s="10">
        <v>174768146</v>
      </c>
      <c r="F16" s="10">
        <v>174768146</v>
      </c>
      <c r="G16" s="10">
        <v>134549040</v>
      </c>
      <c r="H16" s="10">
        <v>180885031</v>
      </c>
      <c r="I16" s="10">
        <v>187478690</v>
      </c>
      <c r="J16" s="10">
        <f>I16-H16</f>
        <v>6593659</v>
      </c>
      <c r="K16" s="12">
        <f>(J16/H16)</f>
        <v>3.6452209248868141E-2</v>
      </c>
      <c r="L16" s="1"/>
    </row>
    <row r="17" spans="1:12" ht="15" customHeight="1" x14ac:dyDescent="0.25">
      <c r="A17" s="8" t="s">
        <v>36</v>
      </c>
      <c r="B17" s="8" t="s">
        <v>36</v>
      </c>
      <c r="C17" s="8" t="s">
        <v>44</v>
      </c>
      <c r="D17" s="9" t="s">
        <v>45</v>
      </c>
      <c r="E17" s="10">
        <v>3305664</v>
      </c>
      <c r="F17" s="10">
        <v>3305664</v>
      </c>
      <c r="G17" s="10">
        <v>2833240</v>
      </c>
      <c r="H17" s="10">
        <v>3421362</v>
      </c>
      <c r="I17" s="10">
        <v>3421362</v>
      </c>
      <c r="J17" s="11"/>
      <c r="K17" s="12" t="s">
        <v>36</v>
      </c>
      <c r="L17" s="1"/>
    </row>
    <row r="18" spans="1:12" ht="27" customHeight="1" x14ac:dyDescent="0.25">
      <c r="A18" s="8" t="s">
        <v>36</v>
      </c>
      <c r="B18" s="8" t="s">
        <v>36</v>
      </c>
      <c r="C18" s="8" t="s">
        <v>46</v>
      </c>
      <c r="D18" s="9" t="s">
        <v>47</v>
      </c>
      <c r="E18" s="10">
        <v>147762315</v>
      </c>
      <c r="F18" s="10">
        <v>147762315</v>
      </c>
      <c r="G18" s="10">
        <v>109022354</v>
      </c>
      <c r="H18" s="10">
        <v>152933996</v>
      </c>
      <c r="I18" s="10">
        <v>159527655</v>
      </c>
      <c r="J18" s="10">
        <f>I18-H18</f>
        <v>6593659</v>
      </c>
      <c r="K18" s="12">
        <f>(J18/H18)</f>
        <v>4.3114409957613349E-2</v>
      </c>
      <c r="L18" s="1"/>
    </row>
    <row r="19" spans="1:12" ht="15" customHeight="1" x14ac:dyDescent="0.25">
      <c r="A19" s="8" t="s">
        <v>36</v>
      </c>
      <c r="B19" s="8" t="s">
        <v>36</v>
      </c>
      <c r="C19" s="8" t="s">
        <v>48</v>
      </c>
      <c r="D19" s="9" t="s">
        <v>49</v>
      </c>
      <c r="E19" s="10">
        <v>22693445</v>
      </c>
      <c r="F19" s="10">
        <v>22693445</v>
      </c>
      <c r="G19" s="10">
        <v>22693446</v>
      </c>
      <c r="H19" s="10">
        <v>23487716</v>
      </c>
      <c r="I19" s="10">
        <v>23487716</v>
      </c>
      <c r="J19" s="11"/>
      <c r="K19" s="12" t="s">
        <v>36</v>
      </c>
      <c r="L19" s="1"/>
    </row>
    <row r="20" spans="1:12" ht="15" customHeight="1" x14ac:dyDescent="0.25">
      <c r="A20" s="8" t="s">
        <v>36</v>
      </c>
      <c r="B20" s="8" t="s">
        <v>36</v>
      </c>
      <c r="C20" s="8" t="s">
        <v>50</v>
      </c>
      <c r="D20" s="9" t="s">
        <v>51</v>
      </c>
      <c r="E20" s="10">
        <v>1006712</v>
      </c>
      <c r="F20" s="10">
        <v>1006712</v>
      </c>
      <c r="G20" s="10">
        <v>0</v>
      </c>
      <c r="H20" s="10">
        <v>1041947</v>
      </c>
      <c r="I20" s="10">
        <v>1041947</v>
      </c>
      <c r="J20" s="11"/>
      <c r="K20" s="12" t="s">
        <v>36</v>
      </c>
      <c r="L20" s="1"/>
    </row>
    <row r="21" spans="1:12" ht="15" customHeight="1" x14ac:dyDescent="0.25">
      <c r="A21" s="8" t="s">
        <v>36</v>
      </c>
      <c r="B21" s="8" t="s">
        <v>36</v>
      </c>
      <c r="C21" s="8" t="s">
        <v>52</v>
      </c>
      <c r="D21" s="9" t="s">
        <v>53</v>
      </c>
      <c r="E21" s="10">
        <v>10</v>
      </c>
      <c r="F21" s="10">
        <v>10</v>
      </c>
      <c r="G21" s="10">
        <v>0</v>
      </c>
      <c r="H21" s="10">
        <v>10</v>
      </c>
      <c r="I21" s="10">
        <v>10</v>
      </c>
      <c r="J21" s="11"/>
      <c r="K21" s="12" t="s">
        <v>36</v>
      </c>
      <c r="L21" s="1"/>
    </row>
    <row r="22" spans="1:12" ht="15" customHeight="1" x14ac:dyDescent="0.25">
      <c r="A22" s="8" t="s">
        <v>54</v>
      </c>
      <c r="B22" s="8" t="s">
        <v>36</v>
      </c>
      <c r="C22" s="8" t="s">
        <v>36</v>
      </c>
      <c r="D22" s="9" t="s">
        <v>55</v>
      </c>
      <c r="E22" s="10">
        <v>2044474</v>
      </c>
      <c r="F22" s="10">
        <v>3766709</v>
      </c>
      <c r="G22" s="10">
        <v>7010347</v>
      </c>
      <c r="H22" s="10">
        <v>2116031</v>
      </c>
      <c r="I22" s="10">
        <v>2116031</v>
      </c>
      <c r="J22" s="11"/>
      <c r="K22" s="12" t="s">
        <v>36</v>
      </c>
      <c r="L22" s="1"/>
    </row>
    <row r="23" spans="1:12" ht="27" customHeight="1" x14ac:dyDescent="0.25">
      <c r="A23" s="8" t="s">
        <v>36</v>
      </c>
      <c r="B23" s="8" t="s">
        <v>14</v>
      </c>
      <c r="C23" s="8" t="s">
        <v>36</v>
      </c>
      <c r="D23" s="9" t="s">
        <v>56</v>
      </c>
      <c r="E23" s="10">
        <v>413328</v>
      </c>
      <c r="F23" s="10">
        <v>413328</v>
      </c>
      <c r="G23" s="10">
        <v>362215</v>
      </c>
      <c r="H23" s="10">
        <v>427795</v>
      </c>
      <c r="I23" s="10">
        <v>427795</v>
      </c>
      <c r="J23" s="11"/>
      <c r="K23" s="12" t="s">
        <v>36</v>
      </c>
      <c r="L23" s="1"/>
    </row>
    <row r="24" spans="1:12" ht="15" customHeight="1" x14ac:dyDescent="0.25">
      <c r="A24" s="8" t="s">
        <v>36</v>
      </c>
      <c r="B24" s="8" t="s">
        <v>58</v>
      </c>
      <c r="C24" s="8" t="s">
        <v>36</v>
      </c>
      <c r="D24" s="9" t="s">
        <v>59</v>
      </c>
      <c r="E24" s="10">
        <v>1631146</v>
      </c>
      <c r="F24" s="10">
        <v>3353381</v>
      </c>
      <c r="G24" s="10">
        <v>6648132</v>
      </c>
      <c r="H24" s="10">
        <v>1688236</v>
      </c>
      <c r="I24" s="10">
        <v>1688236</v>
      </c>
      <c r="J24" s="11"/>
      <c r="K24" s="12" t="s">
        <v>36</v>
      </c>
      <c r="L24" s="1"/>
    </row>
    <row r="25" spans="1:12" ht="15" customHeight="1" x14ac:dyDescent="0.25">
      <c r="A25" s="8" t="s">
        <v>61</v>
      </c>
      <c r="B25" s="8" t="s">
        <v>36</v>
      </c>
      <c r="C25" s="8" t="s">
        <v>36</v>
      </c>
      <c r="D25" s="9" t="s">
        <v>62</v>
      </c>
      <c r="E25" s="10">
        <v>9235240957</v>
      </c>
      <c r="F25" s="10">
        <v>10369992440</v>
      </c>
      <c r="G25" s="10">
        <v>6745420303</v>
      </c>
      <c r="H25" s="10">
        <v>9553916770</v>
      </c>
      <c r="I25" s="10">
        <v>10671718478</v>
      </c>
      <c r="J25" s="10">
        <f t="shared" ref="J25:J27" si="0">I25-H25</f>
        <v>1117801708</v>
      </c>
      <c r="K25" s="12">
        <f>(J25/H25)</f>
        <v>0.11699931398920906</v>
      </c>
      <c r="L25" s="1"/>
    </row>
    <row r="26" spans="1:12" ht="15" customHeight="1" x14ac:dyDescent="0.25">
      <c r="A26" s="8" t="s">
        <v>36</v>
      </c>
      <c r="B26" s="8" t="s">
        <v>14</v>
      </c>
      <c r="C26" s="8" t="s">
        <v>36</v>
      </c>
      <c r="D26" s="9" t="s">
        <v>63</v>
      </c>
      <c r="E26" s="10">
        <v>9235240957</v>
      </c>
      <c r="F26" s="10">
        <v>10369992440</v>
      </c>
      <c r="G26" s="10">
        <v>6745420303</v>
      </c>
      <c r="H26" s="10">
        <v>9553916770</v>
      </c>
      <c r="I26" s="10">
        <v>10670054679</v>
      </c>
      <c r="J26" s="10">
        <f t="shared" si="0"/>
        <v>1116137909</v>
      </c>
      <c r="K26" s="12">
        <f>(J26/H26)</f>
        <v>0.11682516562262243</v>
      </c>
      <c r="L26" s="1"/>
    </row>
    <row r="27" spans="1:12" ht="15" customHeight="1" x14ac:dyDescent="0.25">
      <c r="A27" s="8" t="s">
        <v>36</v>
      </c>
      <c r="B27" s="8" t="s">
        <v>64</v>
      </c>
      <c r="C27" s="8" t="s">
        <v>36</v>
      </c>
      <c r="D27" s="9" t="s">
        <v>65</v>
      </c>
      <c r="E27" s="10">
        <v>0</v>
      </c>
      <c r="F27" s="10">
        <v>0</v>
      </c>
      <c r="G27" s="10">
        <v>0</v>
      </c>
      <c r="H27" s="10">
        <v>0</v>
      </c>
      <c r="I27" s="10">
        <v>1663799</v>
      </c>
      <c r="J27" s="10">
        <f t="shared" si="0"/>
        <v>1663799</v>
      </c>
      <c r="K27" s="12" t="s">
        <v>36</v>
      </c>
      <c r="L27" s="1"/>
    </row>
    <row r="28" spans="1:12" ht="15" customHeight="1" x14ac:dyDescent="0.25">
      <c r="A28" s="8" t="s">
        <v>66</v>
      </c>
      <c r="B28" s="8" t="s">
        <v>36</v>
      </c>
      <c r="C28" s="8" t="s">
        <v>36</v>
      </c>
      <c r="D28" s="9" t="s">
        <v>67</v>
      </c>
      <c r="E28" s="10">
        <v>5198920</v>
      </c>
      <c r="F28" s="10">
        <v>5198921</v>
      </c>
      <c r="G28" s="10">
        <v>92010535</v>
      </c>
      <c r="H28" s="10">
        <v>5380882</v>
      </c>
      <c r="I28" s="10">
        <v>5380882</v>
      </c>
      <c r="J28" s="11"/>
      <c r="K28" s="12" t="s">
        <v>36</v>
      </c>
      <c r="L28" s="1"/>
    </row>
    <row r="29" spans="1:12" ht="15" customHeight="1" x14ac:dyDescent="0.25">
      <c r="A29" s="8" t="s">
        <v>36</v>
      </c>
      <c r="B29" s="8" t="s">
        <v>41</v>
      </c>
      <c r="C29" s="8" t="s">
        <v>36</v>
      </c>
      <c r="D29" s="9" t="s">
        <v>68</v>
      </c>
      <c r="E29" s="10">
        <v>5198920</v>
      </c>
      <c r="F29" s="10">
        <v>5198920</v>
      </c>
      <c r="G29" s="10">
        <v>7364113</v>
      </c>
      <c r="H29" s="10">
        <v>5380882</v>
      </c>
      <c r="I29" s="10">
        <v>5380882</v>
      </c>
      <c r="J29" s="11"/>
      <c r="K29" s="12" t="s">
        <v>36</v>
      </c>
      <c r="L29" s="1"/>
    </row>
    <row r="30" spans="1:12" ht="15" customHeight="1" x14ac:dyDescent="0.25">
      <c r="A30" s="8" t="s">
        <v>36</v>
      </c>
      <c r="B30" s="8" t="s">
        <v>69</v>
      </c>
      <c r="C30" s="8" t="s">
        <v>36</v>
      </c>
      <c r="D30" s="9" t="s">
        <v>70</v>
      </c>
      <c r="E30" s="10">
        <v>0</v>
      </c>
      <c r="F30" s="10">
        <v>1</v>
      </c>
      <c r="G30" s="10">
        <v>84646422</v>
      </c>
      <c r="H30" s="10">
        <v>0</v>
      </c>
      <c r="I30" s="10">
        <v>0</v>
      </c>
      <c r="J30" s="11"/>
      <c r="K30" s="12" t="s">
        <v>36</v>
      </c>
      <c r="L30" s="1"/>
    </row>
    <row r="31" spans="1:12" ht="15" customHeight="1" x14ac:dyDescent="0.25">
      <c r="A31" s="8" t="s">
        <v>71</v>
      </c>
      <c r="B31" s="8" t="s">
        <v>36</v>
      </c>
      <c r="C31" s="8" t="s">
        <v>36</v>
      </c>
      <c r="D31" s="9" t="s">
        <v>72</v>
      </c>
      <c r="E31" s="10">
        <v>10</v>
      </c>
      <c r="F31" s="10">
        <v>80572874</v>
      </c>
      <c r="G31" s="10">
        <v>0</v>
      </c>
      <c r="H31" s="10">
        <v>10</v>
      </c>
      <c r="I31" s="10">
        <v>10</v>
      </c>
      <c r="J31" s="11"/>
      <c r="K31" s="12" t="s">
        <v>36</v>
      </c>
      <c r="L31" s="1"/>
    </row>
    <row r="32" spans="1:12" ht="15" customHeight="1" x14ac:dyDescent="0.25">
      <c r="A32" s="27" t="s">
        <v>36</v>
      </c>
      <c r="B32" s="22" t="s">
        <v>36</v>
      </c>
      <c r="C32" s="27" t="s">
        <v>36</v>
      </c>
      <c r="D32" s="36" t="s">
        <v>73</v>
      </c>
      <c r="E32" s="24">
        <v>11240304129</v>
      </c>
      <c r="F32" s="45">
        <v>12035808957</v>
      </c>
      <c r="G32" s="24">
        <v>8659588390</v>
      </c>
      <c r="H32" s="45">
        <v>11633714782</v>
      </c>
      <c r="I32" s="24">
        <v>12758110149</v>
      </c>
      <c r="J32" s="45">
        <f t="shared" ref="J32:J37" si="1">I32-H32</f>
        <v>1124395367</v>
      </c>
      <c r="K32" s="52">
        <f t="shared" ref="K32:K37" si="2">(J32/H32)</f>
        <v>9.664972780144955E-2</v>
      </c>
      <c r="L32" s="26"/>
    </row>
    <row r="33" spans="1:12" ht="15" customHeight="1" x14ac:dyDescent="0.25">
      <c r="A33" s="28" t="s">
        <v>74</v>
      </c>
      <c r="B33" s="32" t="s">
        <v>36</v>
      </c>
      <c r="C33" s="28" t="s">
        <v>36</v>
      </c>
      <c r="D33" s="37" t="s">
        <v>75</v>
      </c>
      <c r="E33" s="41">
        <v>27675792</v>
      </c>
      <c r="F33" s="46">
        <v>25975442</v>
      </c>
      <c r="G33" s="41">
        <v>22664978</v>
      </c>
      <c r="H33" s="46">
        <v>28644445</v>
      </c>
      <c r="I33" s="41">
        <v>29001881</v>
      </c>
      <c r="J33" s="46">
        <f t="shared" si="1"/>
        <v>357436</v>
      </c>
      <c r="K33" s="53">
        <f t="shared" si="2"/>
        <v>1.2478370588084356E-2</v>
      </c>
      <c r="L33" s="1"/>
    </row>
    <row r="34" spans="1:12" ht="15" customHeight="1" x14ac:dyDescent="0.25">
      <c r="A34" s="29" t="s">
        <v>77</v>
      </c>
      <c r="B34" s="33" t="s">
        <v>36</v>
      </c>
      <c r="C34" s="29" t="s">
        <v>36</v>
      </c>
      <c r="D34" s="38" t="s">
        <v>78</v>
      </c>
      <c r="E34" s="42">
        <v>26917818</v>
      </c>
      <c r="F34" s="47">
        <v>26899398</v>
      </c>
      <c r="G34" s="42">
        <v>15755281</v>
      </c>
      <c r="H34" s="47">
        <v>27859942</v>
      </c>
      <c r="I34" s="42">
        <v>34681104</v>
      </c>
      <c r="J34" s="47">
        <f t="shared" si="1"/>
        <v>6821162</v>
      </c>
      <c r="K34" s="54">
        <f t="shared" si="2"/>
        <v>0.24483762385434973</v>
      </c>
      <c r="L34" s="1"/>
    </row>
    <row r="35" spans="1:12" ht="15" customHeight="1" x14ac:dyDescent="0.25">
      <c r="A35" s="57" t="s">
        <v>84</v>
      </c>
      <c r="B35" s="58" t="s">
        <v>36</v>
      </c>
      <c r="C35" s="57" t="s">
        <v>36</v>
      </c>
      <c r="D35" s="59" t="s">
        <v>85</v>
      </c>
      <c r="E35" s="60">
        <v>487962979</v>
      </c>
      <c r="F35" s="61">
        <v>582227162</v>
      </c>
      <c r="G35" s="60">
        <v>516824250</v>
      </c>
      <c r="H35" s="61">
        <v>505041683</v>
      </c>
      <c r="I35" s="60">
        <v>709353489</v>
      </c>
      <c r="J35" s="61">
        <f t="shared" si="1"/>
        <v>204311806</v>
      </c>
      <c r="K35" s="62">
        <f t="shared" si="2"/>
        <v>0.40454444232477343</v>
      </c>
      <c r="L35" s="1"/>
    </row>
    <row r="36" spans="1:12" ht="15" customHeight="1" x14ac:dyDescent="0.25">
      <c r="A36" s="28" t="s">
        <v>36</v>
      </c>
      <c r="B36" s="63" t="s">
        <v>14</v>
      </c>
      <c r="C36" s="28" t="s">
        <v>36</v>
      </c>
      <c r="D36" s="37" t="s">
        <v>86</v>
      </c>
      <c r="E36" s="64">
        <v>487962979</v>
      </c>
      <c r="F36" s="46">
        <v>581840539</v>
      </c>
      <c r="G36" s="64">
        <v>516437629</v>
      </c>
      <c r="H36" s="46">
        <v>505041683</v>
      </c>
      <c r="I36" s="64">
        <v>709353489</v>
      </c>
      <c r="J36" s="46">
        <f t="shared" si="1"/>
        <v>204311806</v>
      </c>
      <c r="K36" s="53">
        <f t="shared" si="2"/>
        <v>0.40454444232477343</v>
      </c>
      <c r="L36" s="1"/>
    </row>
    <row r="37" spans="1:12" ht="15" customHeight="1" x14ac:dyDescent="0.25">
      <c r="A37" s="30" t="s">
        <v>36</v>
      </c>
      <c r="B37" s="34" t="s">
        <v>36</v>
      </c>
      <c r="C37" s="30" t="s">
        <v>79</v>
      </c>
      <c r="D37" s="39" t="s">
        <v>87</v>
      </c>
      <c r="E37" s="43">
        <v>487962969</v>
      </c>
      <c r="F37" s="48">
        <v>581840529</v>
      </c>
      <c r="G37" s="43">
        <v>516437629</v>
      </c>
      <c r="H37" s="48">
        <v>505041673</v>
      </c>
      <c r="I37" s="43">
        <v>709353479</v>
      </c>
      <c r="J37" s="50">
        <f t="shared" si="1"/>
        <v>204311806</v>
      </c>
      <c r="K37" s="55">
        <f t="shared" si="2"/>
        <v>0.40454445033489345</v>
      </c>
      <c r="L37" s="1"/>
    </row>
    <row r="38" spans="1:12" ht="27" customHeight="1" x14ac:dyDescent="0.25">
      <c r="A38" s="91" t="s">
        <v>36</v>
      </c>
      <c r="B38" s="32" t="s">
        <v>36</v>
      </c>
      <c r="C38" s="91" t="s">
        <v>81</v>
      </c>
      <c r="D38" s="92" t="s">
        <v>88</v>
      </c>
      <c r="E38" s="41">
        <v>10</v>
      </c>
      <c r="F38" s="93">
        <v>10</v>
      </c>
      <c r="G38" s="41">
        <v>0</v>
      </c>
      <c r="H38" s="93">
        <v>10</v>
      </c>
      <c r="I38" s="41">
        <v>10</v>
      </c>
      <c r="J38" s="94"/>
      <c r="K38" s="95" t="s">
        <v>36</v>
      </c>
      <c r="L38" s="1"/>
    </row>
    <row r="39" spans="1:12" ht="15" customHeight="1" x14ac:dyDescent="0.25">
      <c r="A39" s="30" t="s">
        <v>36</v>
      </c>
      <c r="B39" s="34" t="s">
        <v>64</v>
      </c>
      <c r="C39" s="30" t="s">
        <v>36</v>
      </c>
      <c r="D39" s="39" t="s">
        <v>89</v>
      </c>
      <c r="E39" s="43">
        <v>0</v>
      </c>
      <c r="F39" s="48">
        <v>386623</v>
      </c>
      <c r="G39" s="43">
        <v>386621</v>
      </c>
      <c r="H39" s="48">
        <v>0</v>
      </c>
      <c r="I39" s="43">
        <v>0</v>
      </c>
      <c r="J39" s="50"/>
      <c r="K39" s="55" t="s">
        <v>36</v>
      </c>
      <c r="L39" s="1"/>
    </row>
    <row r="40" spans="1:12" ht="15" customHeight="1" x14ac:dyDescent="0.25">
      <c r="A40" s="30" t="s">
        <v>36</v>
      </c>
      <c r="B40" s="34" t="s">
        <v>36</v>
      </c>
      <c r="C40" s="30" t="s">
        <v>57</v>
      </c>
      <c r="D40" s="39" t="s">
        <v>90</v>
      </c>
      <c r="E40" s="43">
        <v>0</v>
      </c>
      <c r="F40" s="48">
        <v>161938</v>
      </c>
      <c r="G40" s="43">
        <v>161937</v>
      </c>
      <c r="H40" s="48">
        <v>0</v>
      </c>
      <c r="I40" s="43">
        <v>0</v>
      </c>
      <c r="J40" s="50"/>
      <c r="K40" s="55" t="s">
        <v>36</v>
      </c>
      <c r="L40" s="1"/>
    </row>
    <row r="41" spans="1:12" ht="15" customHeight="1" x14ac:dyDescent="0.25">
      <c r="A41" s="30" t="s">
        <v>36</v>
      </c>
      <c r="B41" s="34" t="s">
        <v>36</v>
      </c>
      <c r="C41" s="30" t="s">
        <v>76</v>
      </c>
      <c r="D41" s="39" t="s">
        <v>91</v>
      </c>
      <c r="E41" s="43">
        <v>0</v>
      </c>
      <c r="F41" s="48">
        <v>224685</v>
      </c>
      <c r="G41" s="43">
        <v>224684</v>
      </c>
      <c r="H41" s="48">
        <v>0</v>
      </c>
      <c r="I41" s="43">
        <v>0</v>
      </c>
      <c r="J41" s="50"/>
      <c r="K41" s="55" t="s">
        <v>36</v>
      </c>
      <c r="L41" s="1"/>
    </row>
    <row r="42" spans="1:12" ht="15" customHeight="1" x14ac:dyDescent="0.25">
      <c r="A42" s="30" t="s">
        <v>92</v>
      </c>
      <c r="B42" s="34" t="s">
        <v>36</v>
      </c>
      <c r="C42" s="30" t="s">
        <v>36</v>
      </c>
      <c r="D42" s="39" t="s">
        <v>42</v>
      </c>
      <c r="E42" s="43">
        <v>10657763193</v>
      </c>
      <c r="F42" s="48">
        <v>11178828264</v>
      </c>
      <c r="G42" s="43">
        <v>7899290057</v>
      </c>
      <c r="H42" s="48">
        <v>11030784913</v>
      </c>
      <c r="I42" s="43">
        <v>11912176307</v>
      </c>
      <c r="J42" s="48">
        <f>I42-H42</f>
        <v>881391394</v>
      </c>
      <c r="K42" s="55">
        <f>(J42/H42)</f>
        <v>7.9902871912701581E-2</v>
      </c>
      <c r="L42" s="1"/>
    </row>
    <row r="43" spans="1:12" ht="15" customHeight="1" x14ac:dyDescent="0.25">
      <c r="A43" s="30" t="s">
        <v>36</v>
      </c>
      <c r="B43" s="34" t="s">
        <v>14</v>
      </c>
      <c r="C43" s="30" t="s">
        <v>36</v>
      </c>
      <c r="D43" s="39" t="s">
        <v>93</v>
      </c>
      <c r="E43" s="43">
        <v>463088564</v>
      </c>
      <c r="F43" s="48">
        <v>463088564</v>
      </c>
      <c r="G43" s="43">
        <v>306901387</v>
      </c>
      <c r="H43" s="48">
        <v>479296664</v>
      </c>
      <c r="I43" s="43">
        <v>614678908</v>
      </c>
      <c r="J43" s="48">
        <f>I43-H43</f>
        <v>135382244</v>
      </c>
      <c r="K43" s="55">
        <f>(J43/H43)</f>
        <v>0.28246022592804859</v>
      </c>
      <c r="L43" s="1"/>
    </row>
    <row r="44" spans="1:12" ht="15" customHeight="1" x14ac:dyDescent="0.25">
      <c r="A44" s="30" t="s">
        <v>36</v>
      </c>
      <c r="B44" s="34" t="s">
        <v>36</v>
      </c>
      <c r="C44" s="30" t="s">
        <v>80</v>
      </c>
      <c r="D44" s="39" t="s">
        <v>94</v>
      </c>
      <c r="E44" s="43">
        <v>427583857</v>
      </c>
      <c r="F44" s="48">
        <v>427583857</v>
      </c>
      <c r="G44" s="43">
        <v>278916995</v>
      </c>
      <c r="H44" s="48">
        <v>442549292</v>
      </c>
      <c r="I44" s="43">
        <v>577931536</v>
      </c>
      <c r="J44" s="48">
        <f>I44-H44</f>
        <v>135382244</v>
      </c>
      <c r="K44" s="55">
        <f>(J44/H44)</f>
        <v>0.3059144968646792</v>
      </c>
      <c r="L44" s="1"/>
    </row>
    <row r="45" spans="1:12" ht="15" customHeight="1" x14ac:dyDescent="0.25">
      <c r="A45" s="30" t="s">
        <v>36</v>
      </c>
      <c r="B45" s="34" t="s">
        <v>36</v>
      </c>
      <c r="C45" s="30" t="s">
        <v>46</v>
      </c>
      <c r="D45" s="39" t="s">
        <v>95</v>
      </c>
      <c r="E45" s="43">
        <v>35504707</v>
      </c>
      <c r="F45" s="48">
        <v>35504707</v>
      </c>
      <c r="G45" s="43">
        <v>27984392</v>
      </c>
      <c r="H45" s="48">
        <v>36747372</v>
      </c>
      <c r="I45" s="43">
        <v>36747372</v>
      </c>
      <c r="J45" s="50"/>
      <c r="K45" s="55" t="s">
        <v>36</v>
      </c>
      <c r="L45" s="1"/>
    </row>
    <row r="46" spans="1:12" ht="15" customHeight="1" x14ac:dyDescent="0.25">
      <c r="A46" s="30" t="s">
        <v>36</v>
      </c>
      <c r="B46" s="34" t="s">
        <v>11</v>
      </c>
      <c r="C46" s="30" t="s">
        <v>36</v>
      </c>
      <c r="D46" s="39" t="s">
        <v>96</v>
      </c>
      <c r="E46" s="43">
        <v>10030265734</v>
      </c>
      <c r="F46" s="48">
        <v>10551158316</v>
      </c>
      <c r="G46" s="43">
        <v>7469553922</v>
      </c>
      <c r="H46" s="48">
        <v>10381325043</v>
      </c>
      <c r="I46" s="43">
        <v>11120740534</v>
      </c>
      <c r="J46" s="48">
        <f>I46-H46</f>
        <v>739415491</v>
      </c>
      <c r="K46" s="55">
        <f>(J46/H46)</f>
        <v>7.1225540857000599E-2</v>
      </c>
      <c r="L46" s="1"/>
    </row>
    <row r="47" spans="1:12" ht="15" customHeight="1" x14ac:dyDescent="0.25">
      <c r="A47" s="30" t="s">
        <v>36</v>
      </c>
      <c r="B47" s="34" t="s">
        <v>36</v>
      </c>
      <c r="C47" s="30" t="s">
        <v>97</v>
      </c>
      <c r="D47" s="39" t="s">
        <v>98</v>
      </c>
      <c r="E47" s="43">
        <v>1365370</v>
      </c>
      <c r="F47" s="48">
        <v>1365370</v>
      </c>
      <c r="G47" s="43">
        <v>682685</v>
      </c>
      <c r="H47" s="48">
        <v>1413158</v>
      </c>
      <c r="I47" s="43">
        <v>1413158</v>
      </c>
      <c r="J47" s="50"/>
      <c r="K47" s="55" t="s">
        <v>36</v>
      </c>
      <c r="L47" s="1"/>
    </row>
    <row r="48" spans="1:12" ht="15" customHeight="1" x14ac:dyDescent="0.25">
      <c r="A48" s="30" t="s">
        <v>36</v>
      </c>
      <c r="B48" s="34" t="s">
        <v>36</v>
      </c>
      <c r="C48" s="30" t="s">
        <v>99</v>
      </c>
      <c r="D48" s="39" t="s">
        <v>100</v>
      </c>
      <c r="E48" s="43">
        <v>2849859860</v>
      </c>
      <c r="F48" s="48">
        <v>2803304004</v>
      </c>
      <c r="G48" s="43">
        <v>1927835550</v>
      </c>
      <c r="H48" s="48">
        <v>2949604957</v>
      </c>
      <c r="I48" s="43">
        <v>3163172622</v>
      </c>
      <c r="J48" s="48">
        <f>I48-H48</f>
        <v>213567665</v>
      </c>
      <c r="K48" s="55">
        <f>(J48/H48)</f>
        <v>7.2405514675164012E-2</v>
      </c>
      <c r="L48" s="1"/>
    </row>
    <row r="49" spans="1:12" ht="15" customHeight="1" x14ac:dyDescent="0.25">
      <c r="A49" s="30" t="s">
        <v>36</v>
      </c>
      <c r="B49" s="34" t="s">
        <v>36</v>
      </c>
      <c r="C49" s="30" t="s">
        <v>101</v>
      </c>
      <c r="D49" s="39" t="s">
        <v>102</v>
      </c>
      <c r="E49" s="43">
        <v>2343713510</v>
      </c>
      <c r="F49" s="48">
        <v>2845871849</v>
      </c>
      <c r="G49" s="43">
        <v>1767239938</v>
      </c>
      <c r="H49" s="48">
        <v>2425743481</v>
      </c>
      <c r="I49" s="43">
        <v>2417418857</v>
      </c>
      <c r="J49" s="48">
        <f>I49-H49</f>
        <v>-8324624</v>
      </c>
      <c r="K49" s="55">
        <f>(J49/H49)</f>
        <v>-3.4317824886282771E-3</v>
      </c>
      <c r="L49" s="1"/>
    </row>
    <row r="50" spans="1:12" ht="27" customHeight="1" x14ac:dyDescent="0.25">
      <c r="A50" s="30" t="s">
        <v>36</v>
      </c>
      <c r="B50" s="34" t="s">
        <v>36</v>
      </c>
      <c r="C50" s="30" t="s">
        <v>103</v>
      </c>
      <c r="D50" s="39" t="s">
        <v>104</v>
      </c>
      <c r="E50" s="43">
        <v>4646837859</v>
      </c>
      <c r="F50" s="48">
        <v>4659918840</v>
      </c>
      <c r="G50" s="43">
        <v>3558476071</v>
      </c>
      <c r="H50" s="48">
        <v>4809477192</v>
      </c>
      <c r="I50" s="43">
        <v>5283161508</v>
      </c>
      <c r="J50" s="48">
        <f>I50-H50</f>
        <v>473684316</v>
      </c>
      <c r="K50" s="55">
        <f>(J50/H50)</f>
        <v>9.8489772815207058E-2</v>
      </c>
      <c r="L50" s="1"/>
    </row>
    <row r="51" spans="1:12" ht="15" customHeight="1" x14ac:dyDescent="0.25">
      <c r="A51" s="30" t="s">
        <v>36</v>
      </c>
      <c r="B51" s="34" t="s">
        <v>36</v>
      </c>
      <c r="C51" s="30" t="s">
        <v>105</v>
      </c>
      <c r="D51" s="39" t="s">
        <v>106</v>
      </c>
      <c r="E51" s="43">
        <v>188105318</v>
      </c>
      <c r="F51" s="48">
        <v>240314436</v>
      </c>
      <c r="G51" s="43">
        <v>214935861</v>
      </c>
      <c r="H51" s="48">
        <v>194689004</v>
      </c>
      <c r="I51" s="43">
        <v>255177138</v>
      </c>
      <c r="J51" s="48">
        <f>I51-H51</f>
        <v>60488134</v>
      </c>
      <c r="K51" s="55">
        <f>(J51/H51)</f>
        <v>0.31069106501772437</v>
      </c>
      <c r="L51" s="1"/>
    </row>
    <row r="52" spans="1:12" ht="15" customHeight="1" x14ac:dyDescent="0.25">
      <c r="A52" s="30" t="s">
        <v>36</v>
      </c>
      <c r="B52" s="34" t="s">
        <v>36</v>
      </c>
      <c r="C52" s="30" t="s">
        <v>107</v>
      </c>
      <c r="D52" s="39" t="s">
        <v>108</v>
      </c>
      <c r="E52" s="43">
        <v>383817</v>
      </c>
      <c r="F52" s="48">
        <v>383817</v>
      </c>
      <c r="G52" s="43">
        <v>383817</v>
      </c>
      <c r="H52" s="48">
        <v>397251</v>
      </c>
      <c r="I52" s="43">
        <v>397251</v>
      </c>
      <c r="J52" s="50"/>
      <c r="K52" s="55" t="s">
        <v>36</v>
      </c>
      <c r="L52" s="1"/>
    </row>
    <row r="53" spans="1:12" ht="15" customHeight="1" x14ac:dyDescent="0.25">
      <c r="A53" s="30" t="s">
        <v>36</v>
      </c>
      <c r="B53" s="34" t="s">
        <v>64</v>
      </c>
      <c r="C53" s="30" t="s">
        <v>36</v>
      </c>
      <c r="D53" s="39" t="s">
        <v>109</v>
      </c>
      <c r="E53" s="43">
        <v>164408895</v>
      </c>
      <c r="F53" s="48">
        <v>164408895</v>
      </c>
      <c r="G53" s="43">
        <v>122663036</v>
      </c>
      <c r="H53" s="48">
        <v>170163206</v>
      </c>
      <c r="I53" s="43">
        <v>176756865</v>
      </c>
      <c r="J53" s="48">
        <f>I53-H53</f>
        <v>6593659</v>
      </c>
      <c r="K53" s="55">
        <f>(J53/H53)</f>
        <v>3.8749028976334636E-2</v>
      </c>
      <c r="L53" s="1"/>
    </row>
    <row r="54" spans="1:12" ht="15" customHeight="1" x14ac:dyDescent="0.25">
      <c r="A54" s="30" t="s">
        <v>36</v>
      </c>
      <c r="B54" s="34" t="s">
        <v>36</v>
      </c>
      <c r="C54" s="30" t="s">
        <v>80</v>
      </c>
      <c r="D54" s="39" t="s">
        <v>110</v>
      </c>
      <c r="E54" s="43">
        <v>16646580</v>
      </c>
      <c r="F54" s="48">
        <v>16646580</v>
      </c>
      <c r="G54" s="43">
        <v>13640703</v>
      </c>
      <c r="H54" s="48">
        <v>17229210</v>
      </c>
      <c r="I54" s="43">
        <v>17229210</v>
      </c>
      <c r="J54" s="50"/>
      <c r="K54" s="55" t="s">
        <v>36</v>
      </c>
      <c r="L54" s="1"/>
    </row>
    <row r="55" spans="1:12" ht="15" customHeight="1" x14ac:dyDescent="0.25">
      <c r="A55" s="30" t="s">
        <v>36</v>
      </c>
      <c r="B55" s="34" t="s">
        <v>36</v>
      </c>
      <c r="C55" s="30" t="s">
        <v>111</v>
      </c>
      <c r="D55" s="39" t="s">
        <v>112</v>
      </c>
      <c r="E55" s="43">
        <v>147762315</v>
      </c>
      <c r="F55" s="48">
        <v>147762315</v>
      </c>
      <c r="G55" s="43">
        <v>109022333</v>
      </c>
      <c r="H55" s="48">
        <v>152933996</v>
      </c>
      <c r="I55" s="43">
        <v>159527655</v>
      </c>
      <c r="J55" s="48">
        <f>I55-H55</f>
        <v>6593659</v>
      </c>
      <c r="K55" s="55">
        <f>(J55/H55)</f>
        <v>4.3114409957613349E-2</v>
      </c>
      <c r="L55" s="1"/>
    </row>
    <row r="56" spans="1:12" ht="15" customHeight="1" x14ac:dyDescent="0.25">
      <c r="A56" s="30" t="s">
        <v>36</v>
      </c>
      <c r="B56" s="34" t="s">
        <v>82</v>
      </c>
      <c r="C56" s="30" t="s">
        <v>36</v>
      </c>
      <c r="D56" s="39" t="s">
        <v>113</v>
      </c>
      <c r="E56" s="43">
        <v>0</v>
      </c>
      <c r="F56" s="48">
        <v>172489</v>
      </c>
      <c r="G56" s="43">
        <v>171712</v>
      </c>
      <c r="H56" s="48">
        <v>0</v>
      </c>
      <c r="I56" s="43">
        <v>0</v>
      </c>
      <c r="J56" s="50"/>
      <c r="K56" s="55" t="s">
        <v>36</v>
      </c>
      <c r="L56" s="1"/>
    </row>
    <row r="57" spans="1:12" ht="15" customHeight="1" x14ac:dyDescent="0.25">
      <c r="A57" s="30" t="s">
        <v>36</v>
      </c>
      <c r="B57" s="34" t="s">
        <v>36</v>
      </c>
      <c r="C57" s="30" t="s">
        <v>60</v>
      </c>
      <c r="D57" s="39" t="s">
        <v>114</v>
      </c>
      <c r="E57" s="43">
        <v>0</v>
      </c>
      <c r="F57" s="48">
        <v>172489</v>
      </c>
      <c r="G57" s="43">
        <v>171712</v>
      </c>
      <c r="H57" s="48">
        <v>0</v>
      </c>
      <c r="I57" s="43">
        <v>0</v>
      </c>
      <c r="J57" s="50"/>
      <c r="K57" s="55" t="s">
        <v>36</v>
      </c>
      <c r="L57" s="1"/>
    </row>
    <row r="58" spans="1:12" ht="15" customHeight="1" x14ac:dyDescent="0.25">
      <c r="A58" s="29" t="s">
        <v>115</v>
      </c>
      <c r="B58" s="33" t="s">
        <v>36</v>
      </c>
      <c r="C58" s="29" t="s">
        <v>36</v>
      </c>
      <c r="D58" s="38" t="s">
        <v>116</v>
      </c>
      <c r="E58" s="42">
        <v>413339</v>
      </c>
      <c r="F58" s="47">
        <v>82603115</v>
      </c>
      <c r="G58" s="42">
        <v>82189775</v>
      </c>
      <c r="H58" s="47">
        <v>427806</v>
      </c>
      <c r="I58" s="42">
        <v>427806</v>
      </c>
      <c r="J58" s="51"/>
      <c r="K58" s="54" t="s">
        <v>36</v>
      </c>
      <c r="L58" s="1"/>
    </row>
    <row r="59" spans="1:12" ht="15" customHeight="1" x14ac:dyDescent="0.25">
      <c r="A59" s="57" t="s">
        <v>36</v>
      </c>
      <c r="B59" s="58" t="s">
        <v>58</v>
      </c>
      <c r="C59" s="57" t="s">
        <v>36</v>
      </c>
      <c r="D59" s="59" t="s">
        <v>117</v>
      </c>
      <c r="E59" s="60">
        <v>413339</v>
      </c>
      <c r="F59" s="61">
        <v>82603115</v>
      </c>
      <c r="G59" s="60">
        <v>82189775</v>
      </c>
      <c r="H59" s="61">
        <v>427806</v>
      </c>
      <c r="I59" s="60">
        <v>427806</v>
      </c>
      <c r="J59" s="65"/>
      <c r="K59" s="62" t="s">
        <v>36</v>
      </c>
      <c r="L59" s="1"/>
    </row>
    <row r="60" spans="1:12" ht="15" customHeight="1" x14ac:dyDescent="0.25">
      <c r="A60" s="28" t="s">
        <v>118</v>
      </c>
      <c r="B60" s="63" t="s">
        <v>36</v>
      </c>
      <c r="C60" s="28" t="s">
        <v>36</v>
      </c>
      <c r="D60" s="37" t="s">
        <v>119</v>
      </c>
      <c r="E60" s="64">
        <v>22946442</v>
      </c>
      <c r="F60" s="46">
        <v>26981675</v>
      </c>
      <c r="G60" s="64">
        <v>21381813</v>
      </c>
      <c r="H60" s="46">
        <v>23749568</v>
      </c>
      <c r="I60" s="64">
        <v>27748914</v>
      </c>
      <c r="J60" s="46">
        <f>I60-H60</f>
        <v>3999346</v>
      </c>
      <c r="K60" s="53">
        <f>(J60/H60)</f>
        <v>0.1683965788346129</v>
      </c>
      <c r="L60" s="1"/>
    </row>
    <row r="61" spans="1:12" ht="15" customHeight="1" x14ac:dyDescent="0.25">
      <c r="A61" s="30" t="s">
        <v>36</v>
      </c>
      <c r="B61" s="34" t="s">
        <v>14</v>
      </c>
      <c r="C61" s="30" t="s">
        <v>36</v>
      </c>
      <c r="D61" s="39" t="s">
        <v>120</v>
      </c>
      <c r="E61" s="43">
        <v>0</v>
      </c>
      <c r="F61" s="48">
        <v>4035233</v>
      </c>
      <c r="G61" s="43">
        <v>4035232</v>
      </c>
      <c r="H61" s="48">
        <v>0</v>
      </c>
      <c r="I61" s="43">
        <v>0</v>
      </c>
      <c r="J61" s="50"/>
      <c r="K61" s="55" t="s">
        <v>36</v>
      </c>
      <c r="L61" s="1"/>
    </row>
    <row r="62" spans="1:12" ht="27" customHeight="1" x14ac:dyDescent="0.25">
      <c r="A62" s="29" t="s">
        <v>36</v>
      </c>
      <c r="B62" s="33" t="s">
        <v>11</v>
      </c>
      <c r="C62" s="29" t="s">
        <v>36</v>
      </c>
      <c r="D62" s="38" t="s">
        <v>121</v>
      </c>
      <c r="E62" s="42">
        <v>22946442</v>
      </c>
      <c r="F62" s="47">
        <v>22946442</v>
      </c>
      <c r="G62" s="42">
        <v>17346581</v>
      </c>
      <c r="H62" s="47">
        <v>23749568</v>
      </c>
      <c r="I62" s="42">
        <v>27748914</v>
      </c>
      <c r="J62" s="47">
        <f>I62-H62</f>
        <v>3999346</v>
      </c>
      <c r="K62" s="54">
        <f>(J62/H62)</f>
        <v>0.1683965788346129</v>
      </c>
      <c r="L62" s="1"/>
    </row>
    <row r="63" spans="1:12" ht="27" customHeight="1" x14ac:dyDescent="0.25">
      <c r="A63" s="30" t="s">
        <v>122</v>
      </c>
      <c r="B63" s="34" t="s">
        <v>36</v>
      </c>
      <c r="C63" s="30" t="s">
        <v>36</v>
      </c>
      <c r="D63" s="39" t="s">
        <v>123</v>
      </c>
      <c r="E63" s="43">
        <v>90355</v>
      </c>
      <c r="F63" s="48">
        <v>108775</v>
      </c>
      <c r="G63" s="43">
        <v>963</v>
      </c>
      <c r="H63" s="48">
        <v>93517</v>
      </c>
      <c r="I63" s="43">
        <v>0</v>
      </c>
      <c r="J63" s="50">
        <f>I63-H63</f>
        <v>-93517</v>
      </c>
      <c r="K63" s="55">
        <f>(J63/H63)</f>
        <v>-1</v>
      </c>
      <c r="L63" s="1"/>
    </row>
    <row r="64" spans="1:12" ht="15" customHeight="1" x14ac:dyDescent="0.25">
      <c r="A64" s="91" t="s">
        <v>36</v>
      </c>
      <c r="B64" s="32" t="s">
        <v>38</v>
      </c>
      <c r="C64" s="91" t="s">
        <v>36</v>
      </c>
      <c r="D64" s="92" t="s">
        <v>124</v>
      </c>
      <c r="E64" s="41">
        <v>0</v>
      </c>
      <c r="F64" s="93">
        <v>18420</v>
      </c>
      <c r="G64" s="41">
        <v>0</v>
      </c>
      <c r="H64" s="93">
        <v>0</v>
      </c>
      <c r="I64" s="41">
        <v>0</v>
      </c>
      <c r="J64" s="94"/>
      <c r="K64" s="95" t="s">
        <v>36</v>
      </c>
      <c r="L64" s="1"/>
    </row>
    <row r="65" spans="1:12" ht="15" customHeight="1" x14ac:dyDescent="0.25">
      <c r="A65" s="30" t="s">
        <v>36</v>
      </c>
      <c r="B65" s="34" t="s">
        <v>41</v>
      </c>
      <c r="C65" s="30" t="s">
        <v>36</v>
      </c>
      <c r="D65" s="39" t="s">
        <v>125</v>
      </c>
      <c r="E65" s="43">
        <v>90355</v>
      </c>
      <c r="F65" s="48">
        <v>90355</v>
      </c>
      <c r="G65" s="43">
        <v>963</v>
      </c>
      <c r="H65" s="48">
        <v>93517</v>
      </c>
      <c r="I65" s="43">
        <v>0</v>
      </c>
      <c r="J65" s="48">
        <f>I65-H65</f>
        <v>-93517</v>
      </c>
      <c r="K65" s="55">
        <f>(J65/H65)</f>
        <v>-1</v>
      </c>
      <c r="L65" s="1"/>
    </row>
    <row r="66" spans="1:12" ht="15" customHeight="1" x14ac:dyDescent="0.25">
      <c r="A66" s="30" t="s">
        <v>126</v>
      </c>
      <c r="B66" s="34" t="s">
        <v>36</v>
      </c>
      <c r="C66" s="30" t="s">
        <v>36</v>
      </c>
      <c r="D66" s="39" t="s">
        <v>127</v>
      </c>
      <c r="E66" s="43">
        <v>16534191</v>
      </c>
      <c r="F66" s="48">
        <v>36534191</v>
      </c>
      <c r="G66" s="43">
        <v>25834875</v>
      </c>
      <c r="H66" s="48">
        <v>17112888</v>
      </c>
      <c r="I66" s="43">
        <v>43056839</v>
      </c>
      <c r="J66" s="48">
        <f>I66-H66</f>
        <v>25943951</v>
      </c>
      <c r="K66" s="55">
        <f>(J66/H66)</f>
        <v>1.5160474958989973</v>
      </c>
      <c r="L66" s="1"/>
    </row>
    <row r="67" spans="1:12" ht="15" customHeight="1" x14ac:dyDescent="0.25">
      <c r="A67" s="30" t="s">
        <v>36</v>
      </c>
      <c r="B67" s="34" t="s">
        <v>41</v>
      </c>
      <c r="C67" s="30" t="s">
        <v>36</v>
      </c>
      <c r="D67" s="39" t="s">
        <v>68</v>
      </c>
      <c r="E67" s="43">
        <v>16534191</v>
      </c>
      <c r="F67" s="48">
        <v>36534191</v>
      </c>
      <c r="G67" s="43">
        <v>25834875</v>
      </c>
      <c r="H67" s="48">
        <v>17112888</v>
      </c>
      <c r="I67" s="43">
        <v>43056839</v>
      </c>
      <c r="J67" s="48">
        <f>I67-H67</f>
        <v>25943951</v>
      </c>
      <c r="K67" s="55">
        <f>(J67/H67)</f>
        <v>1.5160474958989973</v>
      </c>
      <c r="L67" s="1"/>
    </row>
    <row r="68" spans="1:12" ht="15" customHeight="1" x14ac:dyDescent="0.25">
      <c r="A68" s="30" t="s">
        <v>128</v>
      </c>
      <c r="B68" s="34" t="s">
        <v>36</v>
      </c>
      <c r="C68" s="30" t="s">
        <v>36</v>
      </c>
      <c r="D68" s="39" t="s">
        <v>129</v>
      </c>
      <c r="E68" s="43">
        <v>10</v>
      </c>
      <c r="F68" s="48">
        <v>75650925</v>
      </c>
      <c r="G68" s="43">
        <v>75646398</v>
      </c>
      <c r="H68" s="48">
        <v>10</v>
      </c>
      <c r="I68" s="43">
        <v>1663809</v>
      </c>
      <c r="J68" s="48">
        <f>I68-H68</f>
        <v>1663799</v>
      </c>
      <c r="K68" s="55">
        <f>(J68/H68)</f>
        <v>166379.9</v>
      </c>
      <c r="L68" s="1"/>
    </row>
    <row r="69" spans="1:12" ht="15" customHeight="1" x14ac:dyDescent="0.25">
      <c r="A69" s="30" t="s">
        <v>36</v>
      </c>
      <c r="B69" s="34" t="s">
        <v>38</v>
      </c>
      <c r="C69" s="30" t="s">
        <v>36</v>
      </c>
      <c r="D69" s="39" t="s">
        <v>130</v>
      </c>
      <c r="E69" s="43">
        <v>0</v>
      </c>
      <c r="F69" s="48">
        <v>0</v>
      </c>
      <c r="G69" s="43">
        <v>0</v>
      </c>
      <c r="H69" s="48">
        <v>0</v>
      </c>
      <c r="I69" s="43">
        <v>1663799</v>
      </c>
      <c r="J69" s="48">
        <f>I69-H69</f>
        <v>1663799</v>
      </c>
      <c r="K69" s="55" t="s">
        <v>36</v>
      </c>
      <c r="L69" s="1"/>
    </row>
    <row r="70" spans="1:12" ht="15" customHeight="1" x14ac:dyDescent="0.25">
      <c r="A70" s="30" t="s">
        <v>36</v>
      </c>
      <c r="B70" s="34" t="s">
        <v>83</v>
      </c>
      <c r="C70" s="30" t="s">
        <v>36</v>
      </c>
      <c r="D70" s="39" t="s">
        <v>131</v>
      </c>
      <c r="E70" s="43">
        <v>10</v>
      </c>
      <c r="F70" s="48">
        <v>75650925</v>
      </c>
      <c r="G70" s="43">
        <v>75646398</v>
      </c>
      <c r="H70" s="48">
        <v>10</v>
      </c>
      <c r="I70" s="43">
        <v>10</v>
      </c>
      <c r="J70" s="50"/>
      <c r="K70" s="55" t="s">
        <v>36</v>
      </c>
      <c r="L70" s="1"/>
    </row>
    <row r="71" spans="1:12" ht="15" customHeight="1" x14ac:dyDescent="0.25">
      <c r="A71" s="31" t="s">
        <v>132</v>
      </c>
      <c r="B71" s="35" t="s">
        <v>36</v>
      </c>
      <c r="C71" s="31" t="s">
        <v>36</v>
      </c>
      <c r="D71" s="40" t="s">
        <v>133</v>
      </c>
      <c r="E71" s="44">
        <v>10</v>
      </c>
      <c r="F71" s="49">
        <v>10</v>
      </c>
      <c r="G71" s="44">
        <v>0</v>
      </c>
      <c r="H71" s="49">
        <v>10</v>
      </c>
      <c r="I71" s="44">
        <v>0</v>
      </c>
      <c r="J71" s="49">
        <f>I71-H71</f>
        <v>-10</v>
      </c>
      <c r="K71" s="56">
        <f>(J71/H71)</f>
        <v>-1</v>
      </c>
      <c r="L71" s="1"/>
    </row>
    <row r="72" spans="1:12" ht="1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" customHeight="1" x14ac:dyDescent="0.25">
      <c r="A73" s="76" t="s">
        <v>134</v>
      </c>
      <c r="B73" s="77"/>
      <c r="C73" s="77"/>
      <c r="D73" s="77"/>
      <c r="E73" s="13">
        <v>11223356579</v>
      </c>
      <c r="F73" s="13">
        <v>11841020716</v>
      </c>
      <c r="G73" s="13">
        <v>8475917342</v>
      </c>
      <c r="H73" s="13">
        <v>11616174068</v>
      </c>
      <c r="I73" s="13">
        <v>12714625494</v>
      </c>
      <c r="J73" s="13">
        <v>1098451426</v>
      </c>
      <c r="K73" s="14">
        <v>9.4562238786175881E-2</v>
      </c>
      <c r="L73" s="1"/>
    </row>
    <row r="74" spans="1:12" ht="15" customHeight="1" x14ac:dyDescent="0.25">
      <c r="A74" s="78" t="s">
        <v>135</v>
      </c>
      <c r="B74" s="79"/>
      <c r="C74" s="79"/>
      <c r="D74" s="79"/>
      <c r="E74" s="79"/>
      <c r="F74" s="79"/>
      <c r="G74" s="79"/>
      <c r="H74" s="79"/>
      <c r="I74" s="79"/>
      <c r="J74" s="1"/>
      <c r="K74" s="1"/>
      <c r="L74" s="1"/>
    </row>
    <row r="75" spans="1:12" ht="5.0999999999999996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7">
    <mergeCell ref="J10:J11"/>
    <mergeCell ref="K10:K11"/>
    <mergeCell ref="A73:D73"/>
    <mergeCell ref="A74:I7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39370078740157483" right="0.39370078740157483" top="0.39370078740157483" bottom="0.39370078740157483" header="0" footer="0"/>
  <pageSetup scale="90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2023-09-28T19:59:18Z</dcterms:created>
  <dcterms:modified xsi:type="dcterms:W3CDTF">2023-09-28T22:50:08Z</dcterms:modified>
</cp:coreProperties>
</file>