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1588E584-DB79-4187-B7B5-43BC883B1BD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uadro Comparativo analitico" sheetId="1" r:id="rId1"/>
  </sheets>
  <definedNames>
    <definedName name="_xlnm.Print_Area" localSheetId="0">'cuadro Comparativo analitico'!$A$1:$L$72</definedName>
    <definedName name="JR_PAGE_ANCHOR_0_1">'cuadro Comparativo analitico'!$B$1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6" i="1" l="1"/>
  <c r="L66" i="1" s="1"/>
  <c r="K65" i="1"/>
  <c r="L65" i="1" s="1"/>
  <c r="K64" i="1"/>
  <c r="L64" i="1" s="1"/>
  <c r="K63" i="1"/>
  <c r="K61" i="1"/>
  <c r="L61" i="1" s="1"/>
  <c r="K60" i="1"/>
  <c r="L60" i="1" s="1"/>
  <c r="K55" i="1"/>
  <c r="L55" i="1" s="1"/>
  <c r="K54" i="1"/>
  <c r="L54" i="1" s="1"/>
  <c r="K49" i="1"/>
  <c r="L49" i="1" s="1"/>
  <c r="K44" i="1"/>
  <c r="L44" i="1" s="1"/>
  <c r="K43" i="1"/>
  <c r="L43" i="1" s="1"/>
  <c r="K42" i="1"/>
  <c r="L42" i="1" s="1"/>
  <c r="K41" i="1"/>
  <c r="L41" i="1" s="1"/>
  <c r="K40" i="1"/>
  <c r="L40" i="1" s="1"/>
  <c r="K38" i="1"/>
  <c r="L38" i="1" s="1"/>
  <c r="K37" i="1"/>
  <c r="L37" i="1" s="1"/>
  <c r="L36" i="1"/>
  <c r="K36" i="1"/>
  <c r="K35" i="1"/>
  <c r="L35" i="1" s="1"/>
  <c r="K34" i="1"/>
  <c r="L34" i="1" s="1"/>
  <c r="K33" i="1"/>
  <c r="L33" i="1" s="1"/>
  <c r="K32" i="1"/>
  <c r="L32" i="1" s="1"/>
  <c r="K30" i="1"/>
  <c r="K29" i="1"/>
  <c r="K28" i="1"/>
  <c r="L28" i="1" s="1"/>
  <c r="K27" i="1"/>
  <c r="L27" i="1" s="1"/>
  <c r="K22" i="1"/>
  <c r="L22" i="1" s="1"/>
  <c r="K20" i="1"/>
  <c r="L20" i="1" s="1"/>
  <c r="K19" i="1"/>
  <c r="L19" i="1" s="1"/>
  <c r="K16" i="1"/>
  <c r="L16" i="1" s="1"/>
  <c r="K15" i="1"/>
  <c r="L15" i="1" s="1"/>
  <c r="K14" i="1"/>
  <c r="L14" i="1" s="1"/>
  <c r="K13" i="1"/>
  <c r="L13" i="1" s="1"/>
  <c r="K12" i="1"/>
  <c r="L12" i="1" s="1"/>
</calcChain>
</file>

<file path=xl/sharedStrings.xml><?xml version="1.0" encoding="utf-8"?>
<sst xmlns="http://schemas.openxmlformats.org/spreadsheetml/2006/main" count="302" uniqueCount="127">
  <si>
    <t/>
  </si>
  <si>
    <t>AÑO 2023 
LEY DE PPTOS (Inicial + Reajuste + Leyes Especiales)</t>
  </si>
  <si>
    <t>AÑO 2023 
EJECUCIÓN AL 31 DE AGOSTO</t>
  </si>
  <si>
    <t>AÑO 2024 
PROYECTO DE LEY DE PRESUPUESTOS</t>
  </si>
  <si>
    <r>
      <rPr>
        <b/>
        <sz val="12"/>
        <rFont val="Times New Roman"/>
        <family val="1"/>
      </rPr>
      <t>INGRESOS</t>
    </r>
  </si>
  <si>
    <r>
      <rPr>
        <sz val="12"/>
        <rFont val="Times New Roman"/>
        <family val="1"/>
      </rPr>
      <t>04</t>
    </r>
  </si>
  <si>
    <r>
      <rPr>
        <sz val="12"/>
        <rFont val="Times New Roman"/>
        <family val="1"/>
      </rPr>
      <t>IMPOSICIONES PREVISIONALES</t>
    </r>
  </si>
  <si>
    <r>
      <rPr>
        <sz val="12"/>
        <rFont val="Times New Roman"/>
        <family val="1"/>
      </rPr>
      <t>01</t>
    </r>
  </si>
  <si>
    <r>
      <rPr>
        <sz val="12"/>
        <rFont val="Times New Roman"/>
        <family val="1"/>
      </rPr>
      <t>Aportes del Empleador</t>
    </r>
  </si>
  <si>
    <r>
      <rPr>
        <sz val="12"/>
        <rFont val="Times New Roman"/>
        <family val="1"/>
      </rPr>
      <t>02</t>
    </r>
  </si>
  <si>
    <r>
      <rPr>
        <sz val="12"/>
        <rFont val="Times New Roman"/>
        <family val="1"/>
      </rPr>
      <t>Aportes del Trabajador</t>
    </r>
  </si>
  <si>
    <r>
      <rPr>
        <sz val="12"/>
        <rFont val="Times New Roman"/>
        <family val="1"/>
      </rPr>
      <t>05</t>
    </r>
  </si>
  <si>
    <r>
      <rPr>
        <sz val="12"/>
        <rFont val="Times New Roman"/>
        <family val="1"/>
      </rPr>
      <t>TRANSFERENCIAS CORRIENTES</t>
    </r>
  </si>
  <si>
    <r>
      <rPr>
        <sz val="12"/>
        <rFont val="Times New Roman"/>
        <family val="1"/>
      </rPr>
      <t>Del Sector Privado</t>
    </r>
  </si>
  <si>
    <r>
      <rPr>
        <sz val="12"/>
        <rFont val="Times New Roman"/>
        <family val="1"/>
      </rPr>
      <t>002</t>
    </r>
  </si>
  <si>
    <r>
      <rPr>
        <sz val="12"/>
        <rFont val="Times New Roman"/>
        <family val="1"/>
      </rPr>
      <t>Fondo Ley N° 21.063</t>
    </r>
  </si>
  <si>
    <r>
      <rPr>
        <sz val="12"/>
        <rFont val="Times New Roman"/>
        <family val="1"/>
      </rPr>
      <t>Del Gobierno Central</t>
    </r>
  </si>
  <si>
    <r>
      <rPr>
        <sz val="12"/>
        <rFont val="Times New Roman"/>
        <family val="1"/>
      </rPr>
      <t>004</t>
    </r>
  </si>
  <si>
    <r>
      <rPr>
        <sz val="12"/>
        <rFont val="Times New Roman"/>
        <family val="1"/>
      </rPr>
      <t>Fondo Único de Prestaciones Familiares y Subsidios de Cesantía</t>
    </r>
  </si>
  <si>
    <r>
      <rPr>
        <sz val="12"/>
        <rFont val="Times New Roman"/>
        <family val="1"/>
      </rPr>
      <t>201</t>
    </r>
  </si>
  <si>
    <r>
      <rPr>
        <sz val="12"/>
        <rFont val="Times New Roman"/>
        <family val="1"/>
      </rPr>
      <t>Recuperación de Licencias Médicas - FONASA</t>
    </r>
  </si>
  <si>
    <r>
      <rPr>
        <sz val="12"/>
        <rFont val="Times New Roman"/>
        <family val="1"/>
      </rPr>
      <t>06</t>
    </r>
  </si>
  <si>
    <r>
      <rPr>
        <sz val="12"/>
        <rFont val="Times New Roman"/>
        <family val="1"/>
      </rPr>
      <t>RENTAS DE LA PROPIEDAD</t>
    </r>
  </si>
  <si>
    <r>
      <rPr>
        <sz val="12"/>
        <rFont val="Times New Roman"/>
        <family val="1"/>
      </rPr>
      <t>08</t>
    </r>
  </si>
  <si>
    <r>
      <rPr>
        <sz val="12"/>
        <rFont val="Times New Roman"/>
        <family val="1"/>
      </rPr>
      <t>OTROS INGRESOS CORRIENTES</t>
    </r>
  </si>
  <si>
    <r>
      <rPr>
        <sz val="12"/>
        <rFont val="Times New Roman"/>
        <family val="1"/>
      </rPr>
      <t>Recuperaciones y Reembolsos por Licencias Médicas</t>
    </r>
  </si>
  <si>
    <r>
      <rPr>
        <sz val="12"/>
        <rFont val="Times New Roman"/>
        <family val="1"/>
      </rPr>
      <t>Multas y Sanciones Pecuniarias</t>
    </r>
  </si>
  <si>
    <r>
      <rPr>
        <sz val="12"/>
        <rFont val="Times New Roman"/>
        <family val="1"/>
      </rPr>
      <t>99</t>
    </r>
  </si>
  <si>
    <r>
      <rPr>
        <sz val="12"/>
        <rFont val="Times New Roman"/>
        <family val="1"/>
      </rPr>
      <t>Otros</t>
    </r>
  </si>
  <si>
    <r>
      <rPr>
        <sz val="12"/>
        <rFont val="Times New Roman"/>
        <family val="1"/>
      </rPr>
      <t>11</t>
    </r>
  </si>
  <si>
    <r>
      <rPr>
        <sz val="12"/>
        <rFont val="Times New Roman"/>
        <family val="1"/>
      </rPr>
      <t>VENTA DE ACTIVOS FINANCIEROS</t>
    </r>
  </si>
  <si>
    <r>
      <rPr>
        <sz val="12"/>
        <rFont val="Times New Roman"/>
        <family val="1"/>
      </rPr>
      <t>Venta o Rescate de Títulos y Valores</t>
    </r>
  </si>
  <si>
    <r>
      <rPr>
        <sz val="12"/>
        <rFont val="Times New Roman"/>
        <family val="1"/>
      </rPr>
      <t>12</t>
    </r>
  </si>
  <si>
    <r>
      <rPr>
        <sz val="12"/>
        <rFont val="Times New Roman"/>
        <family val="1"/>
      </rPr>
      <t>RECUPERACIÓN DE PRÉSTAMOS</t>
    </r>
  </si>
  <si>
    <r>
      <rPr>
        <sz val="12"/>
        <rFont val="Times New Roman"/>
        <family val="1"/>
      </rPr>
      <t>10</t>
    </r>
  </si>
  <si>
    <r>
      <rPr>
        <sz val="12"/>
        <rFont val="Times New Roman"/>
        <family val="1"/>
      </rPr>
      <t>Ingresos por Percibir</t>
    </r>
  </si>
  <si>
    <r>
      <rPr>
        <sz val="12"/>
        <rFont val="Times New Roman"/>
        <family val="1"/>
      </rPr>
      <t>15</t>
    </r>
  </si>
  <si>
    <r>
      <rPr>
        <sz val="12"/>
        <rFont val="Times New Roman"/>
        <family val="1"/>
      </rPr>
      <t>SALDO INICIAL DE CAJA</t>
    </r>
  </si>
  <si>
    <r>
      <rPr>
        <b/>
        <sz val="12"/>
        <rFont val="Times New Roman"/>
        <family val="1"/>
      </rPr>
      <t>GASTOS</t>
    </r>
  </si>
  <si>
    <r>
      <rPr>
        <sz val="12"/>
        <rFont val="Times New Roman"/>
        <family val="1"/>
      </rPr>
      <t>21</t>
    </r>
  </si>
  <si>
    <r>
      <rPr>
        <sz val="12"/>
        <rFont val="Times New Roman"/>
        <family val="1"/>
      </rPr>
      <t>GASTOS EN PERSONAL</t>
    </r>
  </si>
  <si>
    <r>
      <rPr>
        <sz val="12"/>
        <rFont val="Times New Roman"/>
        <family val="1"/>
      </rPr>
      <t>22</t>
    </r>
  </si>
  <si>
    <r>
      <rPr>
        <sz val="12"/>
        <rFont val="Times New Roman"/>
        <family val="1"/>
      </rPr>
      <t>BIENES Y SERVICIOS DE CONSUMO</t>
    </r>
  </si>
  <si>
    <r>
      <rPr>
        <sz val="12"/>
        <rFont val="Times New Roman"/>
        <family val="1"/>
      </rPr>
      <t>23</t>
    </r>
  </si>
  <si>
    <r>
      <rPr>
        <sz val="12"/>
        <rFont val="Times New Roman"/>
        <family val="1"/>
      </rPr>
      <t>PRESTACIONES DE SEGURIDAD SOCIAL</t>
    </r>
  </si>
  <si>
    <r>
      <rPr>
        <sz val="12"/>
        <rFont val="Times New Roman"/>
        <family val="1"/>
      </rPr>
      <t>Prestaciones Previsionales</t>
    </r>
  </si>
  <si>
    <r>
      <rPr>
        <sz val="12"/>
        <rFont val="Times New Roman"/>
        <family val="1"/>
      </rPr>
      <t>001</t>
    </r>
  </si>
  <si>
    <r>
      <rPr>
        <sz val="12"/>
        <rFont val="Times New Roman"/>
        <family val="1"/>
      </rPr>
      <t>Jubilaciones, Pensiones y Montepíos</t>
    </r>
  </si>
  <si>
    <r>
      <rPr>
        <sz val="12"/>
        <rFont val="Times New Roman"/>
        <family val="1"/>
      </rPr>
      <t>Desahucios e Indemnizaciones</t>
    </r>
  </si>
  <si>
    <r>
      <rPr>
        <sz val="12"/>
        <rFont val="Times New Roman"/>
        <family val="1"/>
      </rPr>
      <t>006</t>
    </r>
  </si>
  <si>
    <r>
      <rPr>
        <sz val="12"/>
        <rFont val="Times New Roman"/>
        <family val="1"/>
      </rPr>
      <t>Asignación por Muerte</t>
    </r>
  </si>
  <si>
    <r>
      <rPr>
        <sz val="12"/>
        <rFont val="Times New Roman"/>
        <family val="1"/>
      </rPr>
      <t>008</t>
    </r>
  </si>
  <si>
    <r>
      <rPr>
        <sz val="12"/>
        <rFont val="Times New Roman"/>
        <family val="1"/>
      </rPr>
      <t>Devolución de Imposiciones</t>
    </r>
  </si>
  <si>
    <r>
      <rPr>
        <sz val="12"/>
        <rFont val="Times New Roman"/>
        <family val="1"/>
      </rPr>
      <t>009</t>
    </r>
  </si>
  <si>
    <r>
      <rPr>
        <sz val="12"/>
        <rFont val="Times New Roman"/>
        <family val="1"/>
      </rPr>
      <t>Bonificaciones de Salud</t>
    </r>
  </si>
  <si>
    <r>
      <rPr>
        <sz val="12"/>
        <rFont val="Times New Roman"/>
        <family val="1"/>
      </rPr>
      <t>012</t>
    </r>
  </si>
  <si>
    <r>
      <rPr>
        <sz val="12"/>
        <rFont val="Times New Roman"/>
        <family val="1"/>
      </rPr>
      <t>Subsidios por Accidentes del Trabajo</t>
    </r>
  </si>
  <si>
    <r>
      <rPr>
        <sz val="12"/>
        <rFont val="Times New Roman"/>
        <family val="1"/>
      </rPr>
      <t>Prestaciones de Asistencia Social</t>
    </r>
  </si>
  <si>
    <r>
      <rPr>
        <sz val="12"/>
        <rFont val="Times New Roman"/>
        <family val="1"/>
      </rPr>
      <t>Asignación Familiar</t>
    </r>
  </si>
  <si>
    <r>
      <rPr>
        <sz val="12"/>
        <rFont val="Times New Roman"/>
        <family val="1"/>
      </rPr>
      <t>Pensiones Asistenciales</t>
    </r>
  </si>
  <si>
    <r>
      <rPr>
        <sz val="12"/>
        <rFont val="Times New Roman"/>
        <family val="1"/>
      </rPr>
      <t>03</t>
    </r>
  </si>
  <si>
    <r>
      <rPr>
        <sz val="12"/>
        <rFont val="Times New Roman"/>
        <family val="1"/>
      </rPr>
      <t>Prestaciones Sociales del Empleador</t>
    </r>
  </si>
  <si>
    <r>
      <rPr>
        <sz val="12"/>
        <rFont val="Times New Roman"/>
        <family val="1"/>
      </rPr>
      <t>Indemnización de Cargo Fiscal</t>
    </r>
  </si>
  <si>
    <r>
      <rPr>
        <sz val="12"/>
        <rFont val="Times New Roman"/>
        <family val="1"/>
      </rPr>
      <t>003</t>
    </r>
  </si>
  <si>
    <r>
      <rPr>
        <sz val="12"/>
        <rFont val="Times New Roman"/>
        <family val="1"/>
      </rPr>
      <t>Fondo Retiro Funcionarios Públicos  Ley N° 19.882</t>
    </r>
  </si>
  <si>
    <r>
      <rPr>
        <sz val="12"/>
        <rFont val="Times New Roman"/>
        <family val="1"/>
      </rPr>
      <t>24</t>
    </r>
  </si>
  <si>
    <r>
      <rPr>
        <sz val="12"/>
        <rFont val="Times New Roman"/>
        <family val="1"/>
      </rPr>
      <t>Al Sector Privado</t>
    </r>
  </si>
  <si>
    <r>
      <rPr>
        <sz val="12"/>
        <rFont val="Times New Roman"/>
        <family val="1"/>
      </rPr>
      <t>Concurrencias</t>
    </r>
  </si>
  <si>
    <r>
      <rPr>
        <sz val="12"/>
        <rFont val="Times New Roman"/>
        <family val="1"/>
      </rPr>
      <t>Al Gobierno Central</t>
    </r>
  </si>
  <si>
    <r>
      <rPr>
        <sz val="12"/>
        <rFont val="Times New Roman"/>
        <family val="1"/>
      </rPr>
      <t>Subsecretaría de Salud Pública</t>
    </r>
  </si>
  <si>
    <r>
      <rPr>
        <sz val="12"/>
        <rFont val="Times New Roman"/>
        <family val="1"/>
      </rPr>
      <t>07</t>
    </r>
  </si>
  <si>
    <r>
      <rPr>
        <sz val="12"/>
        <rFont val="Times New Roman"/>
        <family val="1"/>
      </rPr>
      <t>A Organismos Internacionales</t>
    </r>
  </si>
  <si>
    <r>
      <rPr>
        <sz val="12"/>
        <rFont val="Times New Roman"/>
        <family val="1"/>
      </rPr>
      <t>Organismos Internacionales</t>
    </r>
  </si>
  <si>
    <r>
      <rPr>
        <sz val="12"/>
        <rFont val="Times New Roman"/>
        <family val="1"/>
      </rPr>
      <t>25</t>
    </r>
  </si>
  <si>
    <r>
      <rPr>
        <sz val="12"/>
        <rFont val="Times New Roman"/>
        <family val="1"/>
      </rPr>
      <t>INTEGROS AL FISCO</t>
    </r>
  </si>
  <si>
    <r>
      <rPr>
        <sz val="12"/>
        <rFont val="Times New Roman"/>
        <family val="1"/>
      </rPr>
      <t>Otros Integros al Fisco</t>
    </r>
  </si>
  <si>
    <r>
      <rPr>
        <sz val="12"/>
        <rFont val="Times New Roman"/>
        <family val="1"/>
      </rPr>
      <t>26</t>
    </r>
  </si>
  <si>
    <r>
      <rPr>
        <sz val="12"/>
        <rFont val="Times New Roman"/>
        <family val="1"/>
      </rPr>
      <t>OTROS GASTOS CORRIENTES</t>
    </r>
  </si>
  <si>
    <r>
      <rPr>
        <sz val="12"/>
        <rFont val="Times New Roman"/>
        <family val="1"/>
      </rPr>
      <t>Devoluciones</t>
    </r>
  </si>
  <si>
    <r>
      <rPr>
        <sz val="12"/>
        <rFont val="Times New Roman"/>
        <family val="1"/>
      </rPr>
      <t>29</t>
    </r>
  </si>
  <si>
    <r>
      <rPr>
        <sz val="12"/>
        <rFont val="Times New Roman"/>
        <family val="1"/>
      </rPr>
      <t>ADQUISICIÓN DE ACTIVOS NO FINANCIEROS</t>
    </r>
  </si>
  <si>
    <r>
      <rPr>
        <sz val="12"/>
        <rFont val="Times New Roman"/>
        <family val="1"/>
      </rPr>
      <t>Mobiliario y Otros</t>
    </r>
  </si>
  <si>
    <r>
      <rPr>
        <sz val="12"/>
        <rFont val="Times New Roman"/>
        <family val="1"/>
      </rPr>
      <t>Máquinas y Equipos</t>
    </r>
  </si>
  <si>
    <r>
      <rPr>
        <sz val="12"/>
        <rFont val="Times New Roman"/>
        <family val="1"/>
      </rPr>
      <t>Equipos Informáticos</t>
    </r>
  </si>
  <si>
    <r>
      <rPr>
        <sz val="12"/>
        <rFont val="Times New Roman"/>
        <family val="1"/>
      </rPr>
      <t>Programas Informáticos</t>
    </r>
  </si>
  <si>
    <r>
      <rPr>
        <sz val="12"/>
        <rFont val="Times New Roman"/>
        <family val="1"/>
      </rPr>
      <t>30</t>
    </r>
  </si>
  <si>
    <r>
      <rPr>
        <sz val="12"/>
        <rFont val="Times New Roman"/>
        <family val="1"/>
      </rPr>
      <t>ADQUISICIÓN DE ACTIVOS FINANCIEROS</t>
    </r>
  </si>
  <si>
    <r>
      <rPr>
        <sz val="12"/>
        <rFont val="Times New Roman"/>
        <family val="1"/>
      </rPr>
      <t>Compra de Títulos y Valores</t>
    </r>
  </si>
  <si>
    <r>
      <rPr>
        <sz val="12"/>
        <rFont val="Times New Roman"/>
        <family val="1"/>
      </rPr>
      <t>34</t>
    </r>
  </si>
  <si>
    <r>
      <rPr>
        <sz val="12"/>
        <rFont val="Times New Roman"/>
        <family val="1"/>
      </rPr>
      <t>SERVICIO DE LA DEUDA</t>
    </r>
  </si>
  <si>
    <r>
      <rPr>
        <sz val="12"/>
        <rFont val="Times New Roman"/>
        <family val="1"/>
      </rPr>
      <t>Deuda Flotante</t>
    </r>
  </si>
  <si>
    <r>
      <rPr>
        <sz val="12"/>
        <rFont val="Times New Roman"/>
        <family val="1"/>
      </rPr>
      <t>35</t>
    </r>
  </si>
  <si>
    <r>
      <rPr>
        <sz val="12"/>
        <rFont val="Times New Roman"/>
        <family val="1"/>
      </rPr>
      <t>SALDO FINAL DE CAJA</t>
    </r>
  </si>
  <si>
    <r>
      <rPr>
        <b/>
        <sz val="12"/>
        <rFont val="Times New Roman"/>
        <family val="1"/>
      </rPr>
      <t>Gasto Estado de Operaciones*</t>
    </r>
  </si>
  <si>
    <t>Variación monto 
$ 
(5) - (4)</t>
  </si>
  <si>
    <t>Variación 
%    
(6) / (4)</t>
  </si>
  <si>
    <r>
      <rPr>
        <b/>
        <sz val="11"/>
        <rFont val="Times New Roman"/>
        <family val="1"/>
      </rPr>
      <t>Subt</t>
    </r>
  </si>
  <si>
    <r>
      <rPr>
        <b/>
        <sz val="11"/>
        <rFont val="Times New Roman"/>
        <family val="1"/>
      </rPr>
      <t>Item</t>
    </r>
  </si>
  <si>
    <r>
      <rPr>
        <b/>
        <sz val="11"/>
        <rFont val="Times New Roman"/>
        <family val="1"/>
      </rPr>
      <t>Asig</t>
    </r>
  </si>
  <si>
    <r>
      <rPr>
        <b/>
        <sz val="11"/>
        <rFont val="Times New Roman"/>
        <family val="1"/>
      </rPr>
      <t>CLASIFICACIÓN PRESUPUESTARIA</t>
    </r>
  </si>
  <si>
    <r>
      <rPr>
        <b/>
        <sz val="11"/>
        <rFont val="Times New Roman"/>
        <family val="1"/>
      </rPr>
      <t>(1)</t>
    </r>
  </si>
  <si>
    <r>
      <rPr>
        <b/>
        <sz val="11"/>
        <rFont val="Times New Roman"/>
        <family val="1"/>
      </rPr>
      <t>(2)</t>
    </r>
  </si>
  <si>
    <r>
      <rPr>
        <b/>
        <sz val="11"/>
        <rFont val="Times New Roman"/>
        <family val="1"/>
      </rPr>
      <t>(3)</t>
    </r>
  </si>
  <si>
    <r>
      <rPr>
        <b/>
        <sz val="11"/>
        <rFont val="Times New Roman"/>
        <family val="1"/>
      </rPr>
      <t>(4)</t>
    </r>
  </si>
  <si>
    <r>
      <rPr>
        <b/>
        <sz val="11"/>
        <rFont val="Times New Roman"/>
        <family val="1"/>
      </rPr>
      <t>(5)</t>
    </r>
  </si>
  <si>
    <r>
      <rPr>
        <b/>
        <sz val="11"/>
        <rFont val="Times New Roman"/>
        <family val="1"/>
      </rPr>
      <t>(6)</t>
    </r>
  </si>
  <si>
    <r>
      <rPr>
        <b/>
        <sz val="11"/>
        <rFont val="Times New Roman"/>
        <family val="1"/>
      </rPr>
      <t>(7)</t>
    </r>
  </si>
  <si>
    <r>
      <rPr>
        <b/>
        <sz val="11"/>
        <rFont val="Times New Roman"/>
        <family val="1"/>
      </rPr>
      <t>AÑO 2023 PRESUPUESTO VIGENTE A AGOSTO</t>
    </r>
  </si>
  <si>
    <r>
      <rPr>
        <b/>
        <sz val="11"/>
        <rFont val="Times New Roman"/>
        <family val="1"/>
      </rPr>
      <t>(En $ de 2023)</t>
    </r>
  </si>
  <si>
    <r>
      <rPr>
        <b/>
        <sz val="11"/>
        <rFont val="Times New Roman"/>
        <family val="1"/>
      </rPr>
      <t>(En $ de 2024)</t>
    </r>
  </si>
  <si>
    <r>
      <rPr>
        <b/>
        <sz val="12"/>
        <rFont val="Times New Roman"/>
        <family val="1"/>
      </rPr>
      <t>PROYECTO DE LEY DE PRESUPUESTOS PARA EL AÑO 2024</t>
    </r>
  </si>
  <si>
    <r>
      <rPr>
        <b/>
        <sz val="12"/>
        <rFont val="Times New Roman"/>
        <family val="1"/>
      </rPr>
      <t>CUADRO COMPARATIVO ANALITICO AÑOS 2023 - 2024</t>
    </r>
  </si>
  <si>
    <r>
      <rPr>
        <b/>
        <sz val="12"/>
        <rFont val="Times New Roman"/>
        <family val="1"/>
      </rPr>
      <t>Moneda Nacional</t>
    </r>
  </si>
  <si>
    <r>
      <rPr>
        <sz val="11"/>
        <rFont val="Times New Roman"/>
        <family val="1"/>
      </rPr>
      <t xml:space="preserve">       </t>
    </r>
  </si>
  <si>
    <r>
      <rPr>
        <sz val="11"/>
        <rFont val="Times New Roman"/>
        <family val="1"/>
      </rPr>
      <t>Partida:</t>
    </r>
  </si>
  <si>
    <r>
      <rPr>
        <sz val="11"/>
        <rFont val="Times New Roman"/>
        <family val="1"/>
      </rPr>
      <t xml:space="preserve">MINISTERIO DEL TRABAJO Y PREVISIÓN SOCIAL                                       </t>
    </r>
  </si>
  <si>
    <r>
      <rPr>
        <sz val="11"/>
        <rFont val="Times New Roman"/>
        <family val="1"/>
      </rPr>
      <t xml:space="preserve"> PARTIDA:</t>
    </r>
  </si>
  <si>
    <r>
      <rPr>
        <sz val="11"/>
        <rFont val="Times New Roman"/>
        <family val="1"/>
      </rPr>
      <t>15</t>
    </r>
  </si>
  <si>
    <r>
      <rPr>
        <sz val="11"/>
        <rFont val="Times New Roman"/>
        <family val="1"/>
      </rPr>
      <t>Capítulo:</t>
    </r>
  </si>
  <si>
    <r>
      <rPr>
        <sz val="11"/>
        <rFont val="Times New Roman"/>
        <family val="1"/>
      </rPr>
      <t>INSTITUTO DE SEGURIDAD LABORAL</t>
    </r>
  </si>
  <si>
    <r>
      <rPr>
        <sz val="11"/>
        <rFont val="Times New Roman"/>
        <family val="1"/>
      </rPr>
      <t xml:space="preserve"> CAPÍTULO:</t>
    </r>
  </si>
  <si>
    <r>
      <rPr>
        <sz val="11"/>
        <rFont val="Times New Roman"/>
        <family val="1"/>
      </rPr>
      <t>10</t>
    </r>
  </si>
  <si>
    <r>
      <rPr>
        <sz val="11"/>
        <rFont val="Times New Roman"/>
        <family val="1"/>
      </rPr>
      <t>Programa:</t>
    </r>
  </si>
  <si>
    <r>
      <rPr>
        <sz val="11"/>
        <rFont val="Times New Roman"/>
        <family val="1"/>
      </rPr>
      <t xml:space="preserve"> PROGRAMA:</t>
    </r>
  </si>
  <si>
    <r>
      <rPr>
        <sz val="11"/>
        <rFont val="Times New Roman"/>
        <family val="1"/>
      </rPr>
      <t>01</t>
    </r>
  </si>
  <si>
    <r>
      <rPr>
        <sz val="11"/>
        <rFont val="Times New Roman"/>
        <family val="1"/>
      </rPr>
      <t>Miles de $</t>
    </r>
  </si>
  <si>
    <r>
      <rPr>
        <sz val="11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</si>
</sst>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3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sz val="8"/>
      <name val="Calibri"/>
      <family val="2"/>
      <scheme val="minor"/>
    </font>
    <font>
      <sz val="12"/>
      <color rgb="FF000000"/>
      <name val="Times New Roman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2"/>
    </font>
    <font>
      <sz val="11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30" borderId="8" xfId="0" applyFont="1" applyFill="1" applyBorder="1" applyAlignment="1">
      <alignment horizontal="center" vertical="top" wrapText="1"/>
    </xf>
    <xf numFmtId="0" fontId="1" fillId="31" borderId="8" xfId="0" applyFont="1" applyFill="1" applyBorder="1" applyAlignment="1">
      <alignment horizontal="left" vertical="top" wrapText="1"/>
    </xf>
    <xf numFmtId="3" fontId="1" fillId="32" borderId="8" xfId="0" applyNumberFormat="1" applyFont="1" applyFill="1" applyBorder="1" applyAlignment="1">
      <alignment horizontal="right" vertical="top" wrapText="1"/>
    </xf>
    <xf numFmtId="164" fontId="1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6" fillId="38" borderId="12" xfId="0" applyFont="1" applyFill="1" applyBorder="1" applyAlignment="1" applyProtection="1">
      <alignment wrapText="1"/>
      <protection locked="0"/>
    </xf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164" fontId="3" fillId="37" borderId="13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7" borderId="14" xfId="0" applyNumberFormat="1" applyFont="1" applyFill="1" applyBorder="1" applyAlignment="1">
      <alignment horizontal="right" vertical="top" wrapText="1"/>
    </xf>
    <xf numFmtId="0" fontId="6" fillId="38" borderId="13" xfId="0" applyFont="1" applyFill="1" applyBorder="1" applyAlignment="1" applyProtection="1">
      <alignment wrapText="1"/>
      <protection locked="0"/>
    </xf>
    <xf numFmtId="0" fontId="6" fillId="4" borderId="0" xfId="0" applyFont="1" applyFill="1" applyAlignment="1" applyProtection="1">
      <alignment wrapText="1"/>
      <protection locked="0"/>
    </xf>
    <xf numFmtId="3" fontId="1" fillId="41" borderId="9" xfId="0" applyNumberFormat="1" applyFont="1" applyFill="1" applyBorder="1" applyAlignment="1">
      <alignment horizontal="right" vertical="center" wrapText="1"/>
    </xf>
    <xf numFmtId="164" fontId="1" fillId="42" borderId="9" xfId="0" applyNumberFormat="1" applyFont="1" applyFill="1" applyBorder="1" applyAlignment="1">
      <alignment horizontal="right" vertical="center" wrapText="1"/>
    </xf>
    <xf numFmtId="0" fontId="0" fillId="45" borderId="0" xfId="0" applyFill="1"/>
    <xf numFmtId="0" fontId="7" fillId="22" borderId="9" xfId="0" applyFont="1" applyFill="1" applyBorder="1" applyAlignment="1">
      <alignment horizontal="center" vertical="center" wrapText="1"/>
    </xf>
    <xf numFmtId="0" fontId="7" fillId="23" borderId="9" xfId="0" applyFont="1" applyFill="1" applyBorder="1" applyAlignment="1">
      <alignment horizontal="center" vertical="center" wrapText="1"/>
    </xf>
    <xf numFmtId="0" fontId="8" fillId="25" borderId="10" xfId="0" applyFont="1" applyFill="1" applyBorder="1" applyAlignment="1">
      <alignment horizontal="center" vertical="top" wrapText="1"/>
    </xf>
    <xf numFmtId="0" fontId="7" fillId="26" borderId="10" xfId="0" applyFont="1" applyFill="1" applyBorder="1" applyAlignment="1">
      <alignment horizontal="center" vertical="top" wrapText="1"/>
    </xf>
    <xf numFmtId="0" fontId="8" fillId="26" borderId="10" xfId="0" applyFont="1" applyFill="1" applyBorder="1" applyAlignment="1">
      <alignment horizontal="center" vertical="top" wrapText="1"/>
    </xf>
    <xf numFmtId="0" fontId="7" fillId="28" borderId="11" xfId="0" applyFont="1" applyFill="1" applyBorder="1" applyAlignment="1">
      <alignment horizontal="center" vertical="center" wrapText="1"/>
    </xf>
    <xf numFmtId="0" fontId="7" fillId="27" borderId="1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9" fillId="20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1" fillId="5" borderId="1" xfId="0" applyFont="1" applyFill="1" applyBorder="1" applyAlignment="1">
      <alignment horizontal="center" vertical="top" wrapText="1"/>
    </xf>
    <xf numFmtId="0" fontId="11" fillId="6" borderId="1" xfId="0" applyFont="1" applyFill="1" applyBorder="1" applyAlignment="1" applyProtection="1">
      <alignment horizontal="center" vertical="top" wrapText="1"/>
      <protection locked="0"/>
    </xf>
    <xf numFmtId="0" fontId="9" fillId="8" borderId="2" xfId="0" applyFont="1" applyFill="1" applyBorder="1" applyAlignment="1">
      <alignment horizontal="left" vertical="top" wrapText="1"/>
    </xf>
    <xf numFmtId="0" fontId="9" fillId="9" borderId="2" xfId="0" applyFont="1" applyFill="1" applyBorder="1" applyAlignment="1" applyProtection="1">
      <alignment horizontal="left" vertical="top" wrapText="1"/>
      <protection locked="0"/>
    </xf>
    <xf numFmtId="0" fontId="9" fillId="10" borderId="3" xfId="0" applyFont="1" applyFill="1" applyBorder="1" applyAlignment="1">
      <alignment horizontal="left" vertical="top" wrapText="1"/>
    </xf>
    <xf numFmtId="0" fontId="9" fillId="11" borderId="3" xfId="0" applyFont="1" applyFill="1" applyBorder="1" applyAlignment="1" applyProtection="1">
      <alignment horizontal="left" vertical="top" wrapText="1"/>
      <protection locked="0"/>
    </xf>
    <xf numFmtId="0" fontId="8" fillId="27" borderId="11" xfId="0" applyFont="1" applyFill="1" applyBorder="1" applyAlignment="1">
      <alignment horizontal="center" vertical="center" wrapText="1"/>
    </xf>
    <xf numFmtId="0" fontId="7" fillId="29" borderId="11" xfId="0" applyFont="1" applyFill="1" applyBorder="1" applyAlignment="1" applyProtection="1">
      <alignment horizontal="center" vertical="center" wrapText="1"/>
      <protection locked="0"/>
    </xf>
    <xf numFmtId="0" fontId="1" fillId="39" borderId="9" xfId="0" applyFont="1" applyFill="1" applyBorder="1" applyAlignment="1">
      <alignment horizontal="left" vertical="top" wrapText="1"/>
    </xf>
    <xf numFmtId="0" fontId="1" fillId="40" borderId="9" xfId="0" applyFont="1" applyFill="1" applyBorder="1" applyAlignment="1" applyProtection="1">
      <alignment horizontal="left" vertical="top" wrapText="1"/>
      <protection locked="0"/>
    </xf>
    <xf numFmtId="0" fontId="12" fillId="43" borderId="1" xfId="0" applyFont="1" applyFill="1" applyBorder="1" applyAlignment="1">
      <alignment horizontal="left" wrapText="1"/>
    </xf>
    <xf numFmtId="0" fontId="12" fillId="44" borderId="1" xfId="0" applyFont="1" applyFill="1" applyBorder="1" applyAlignment="1" applyProtection="1">
      <alignment horizontal="left" wrapText="1"/>
      <protection locked="0"/>
    </xf>
    <xf numFmtId="0" fontId="9" fillId="12" borderId="4" xfId="0" applyFont="1" applyFill="1" applyBorder="1" applyAlignment="1">
      <alignment horizontal="left" vertical="top" wrapText="1"/>
    </xf>
    <xf numFmtId="0" fontId="9" fillId="13" borderId="4" xfId="0" applyFont="1" applyFill="1" applyBorder="1" applyAlignment="1" applyProtection="1">
      <alignment horizontal="left" vertical="top" wrapText="1"/>
      <protection locked="0"/>
    </xf>
    <xf numFmtId="0" fontId="9" fillId="14" borderId="5" xfId="0" applyFont="1" applyFill="1" applyBorder="1" applyAlignment="1">
      <alignment horizontal="left" vertical="top" wrapText="1"/>
    </xf>
    <xf numFmtId="0" fontId="9" fillId="15" borderId="5" xfId="0" applyFont="1" applyFill="1" applyBorder="1" applyAlignment="1" applyProtection="1">
      <alignment horizontal="left" vertical="top" wrapText="1"/>
      <protection locked="0"/>
    </xf>
    <xf numFmtId="0" fontId="9" fillId="16" borderId="6" xfId="0" applyFont="1" applyFill="1" applyBorder="1" applyAlignment="1">
      <alignment horizontal="left" vertical="top" wrapText="1"/>
    </xf>
    <xf numFmtId="0" fontId="9" fillId="17" borderId="6" xfId="0" applyFont="1" applyFill="1" applyBorder="1" applyAlignment="1" applyProtection="1">
      <alignment horizontal="left" vertical="top" wrapText="1"/>
      <protection locked="0"/>
    </xf>
    <xf numFmtId="0" fontId="9" fillId="18" borderId="7" xfId="0" applyFont="1" applyFill="1" applyBorder="1" applyAlignment="1">
      <alignment horizontal="left" vertical="top" wrapText="1"/>
    </xf>
    <xf numFmtId="0" fontId="9" fillId="19" borderId="7" xfId="0" applyFont="1" applyFill="1" applyBorder="1" applyAlignment="1" applyProtection="1">
      <alignment horizontal="left" vertical="top" wrapText="1"/>
      <protection locked="0"/>
    </xf>
    <xf numFmtId="0" fontId="7" fillId="21" borderId="8" xfId="0" applyFont="1" applyFill="1" applyBorder="1" applyAlignment="1">
      <alignment horizontal="center" vertical="center" wrapText="1"/>
    </xf>
    <xf numFmtId="0" fontId="7" fillId="24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M73"/>
  <sheetViews>
    <sheetView tabSelected="1" zoomScaleNormal="100" zoomScaleSheetLayoutView="100" workbookViewId="0">
      <selection activeCell="F54" sqref="F54"/>
    </sheetView>
  </sheetViews>
  <sheetFormatPr baseColWidth="10" defaultColWidth="9.140625" defaultRowHeight="15" x14ac:dyDescent="0.25"/>
  <cols>
    <col min="1" max="1" width="3.42578125" style="23" customWidth="1"/>
    <col min="2" max="2" width="7" bestFit="1" customWidth="1"/>
    <col min="3" max="3" width="6.5703125" bestFit="1" customWidth="1"/>
    <col min="4" max="4" width="7" bestFit="1" customWidth="1"/>
    <col min="5" max="5" width="47.140625" customWidth="1"/>
    <col min="6" max="10" width="20.7109375" customWidth="1"/>
    <col min="11" max="11" width="17" customWidth="1"/>
    <col min="12" max="12" width="15.7109375" customWidth="1"/>
    <col min="13" max="13" width="5.42578125" customWidth="1"/>
  </cols>
  <sheetData>
    <row r="1" spans="2:13" ht="17.100000000000001" customHeight="1" x14ac:dyDescent="0.25">
      <c r="B1" s="33" t="s">
        <v>110</v>
      </c>
      <c r="C1" s="34"/>
      <c r="D1" s="34"/>
      <c r="E1" s="34"/>
      <c r="F1" s="34"/>
      <c r="G1" s="34"/>
      <c r="H1" s="34"/>
      <c r="I1" s="34"/>
      <c r="J1" s="34"/>
      <c r="K1" s="1"/>
      <c r="L1" s="1"/>
      <c r="M1" s="1"/>
    </row>
    <row r="2" spans="2:13" ht="17.100000000000001" customHeight="1" x14ac:dyDescent="0.25">
      <c r="B2" s="33" t="s">
        <v>111</v>
      </c>
      <c r="C2" s="34"/>
      <c r="D2" s="34"/>
      <c r="E2" s="34"/>
      <c r="F2" s="34"/>
      <c r="G2" s="34"/>
      <c r="H2" s="34"/>
      <c r="I2" s="34"/>
      <c r="J2" s="34"/>
      <c r="K2" s="1"/>
      <c r="L2" s="1"/>
      <c r="M2" s="1"/>
    </row>
    <row r="3" spans="2:13" ht="15" customHeight="1" x14ac:dyDescent="0.25">
      <c r="B3" s="35" t="s">
        <v>112</v>
      </c>
      <c r="C3" s="36"/>
      <c r="D3" s="36"/>
      <c r="E3" s="36"/>
      <c r="F3" s="36"/>
      <c r="G3" s="36"/>
      <c r="H3" s="36"/>
      <c r="I3" s="36"/>
      <c r="J3" s="36"/>
      <c r="K3" s="1"/>
      <c r="L3" s="1"/>
      <c r="M3" s="1"/>
    </row>
    <row r="4" spans="2:13" ht="15" customHeight="1" x14ac:dyDescent="0.25">
      <c r="B4" s="1"/>
      <c r="C4" s="1"/>
      <c r="D4" s="1"/>
      <c r="E4" s="1"/>
      <c r="F4" s="1"/>
      <c r="G4" s="1"/>
      <c r="H4" s="31" t="s">
        <v>113</v>
      </c>
      <c r="I4" s="1"/>
      <c r="J4" s="1"/>
      <c r="K4" s="1"/>
      <c r="L4" s="1"/>
      <c r="M4" s="1"/>
    </row>
    <row r="5" spans="2:13" ht="15" customHeight="1" x14ac:dyDescent="0.25">
      <c r="B5" s="37" t="s">
        <v>114</v>
      </c>
      <c r="C5" s="38"/>
      <c r="D5" s="39" t="s">
        <v>115</v>
      </c>
      <c r="E5" s="40"/>
      <c r="F5" s="40"/>
      <c r="G5" s="40"/>
      <c r="H5" s="1"/>
      <c r="I5" s="31" t="s">
        <v>116</v>
      </c>
      <c r="J5" s="31" t="s">
        <v>117</v>
      </c>
      <c r="K5" s="1"/>
      <c r="L5" s="1"/>
      <c r="M5" s="1"/>
    </row>
    <row r="6" spans="2:13" ht="15" customHeight="1" x14ac:dyDescent="0.25">
      <c r="B6" s="47" t="s">
        <v>118</v>
      </c>
      <c r="C6" s="48"/>
      <c r="D6" s="49" t="s">
        <v>119</v>
      </c>
      <c r="E6" s="50"/>
      <c r="F6" s="50"/>
      <c r="G6" s="50"/>
      <c r="H6" s="1"/>
      <c r="I6" s="31" t="s">
        <v>120</v>
      </c>
      <c r="J6" s="31" t="s">
        <v>121</v>
      </c>
      <c r="K6" s="1"/>
      <c r="L6" s="1"/>
      <c r="M6" s="1"/>
    </row>
    <row r="7" spans="2:13" ht="15" customHeight="1" x14ac:dyDescent="0.25">
      <c r="B7" s="51" t="s">
        <v>122</v>
      </c>
      <c r="C7" s="52"/>
      <c r="D7" s="53" t="s">
        <v>119</v>
      </c>
      <c r="E7" s="54"/>
      <c r="F7" s="54"/>
      <c r="G7" s="54"/>
      <c r="H7" s="1"/>
      <c r="I7" s="31" t="s">
        <v>123</v>
      </c>
      <c r="J7" s="31" t="s">
        <v>124</v>
      </c>
      <c r="K7" s="1"/>
      <c r="L7" s="1"/>
      <c r="M7" s="1"/>
    </row>
    <row r="8" spans="2:13" ht="15" customHeight="1" x14ac:dyDescent="0.25">
      <c r="B8" s="1"/>
      <c r="C8" s="1"/>
      <c r="D8" s="1"/>
      <c r="E8" s="1"/>
      <c r="F8" s="1"/>
      <c r="G8" s="1"/>
      <c r="H8" s="32" t="s">
        <v>125</v>
      </c>
      <c r="I8" s="1"/>
      <c r="J8" s="1"/>
      <c r="K8" s="1"/>
      <c r="L8" s="1"/>
      <c r="M8" s="1"/>
    </row>
    <row r="9" spans="2:13" ht="15" customHeight="1" x14ac:dyDescent="0.25">
      <c r="B9" s="55" t="s">
        <v>96</v>
      </c>
      <c r="C9" s="55" t="s">
        <v>97</v>
      </c>
      <c r="D9" s="55" t="s">
        <v>98</v>
      </c>
      <c r="E9" s="55" t="s">
        <v>99</v>
      </c>
      <c r="F9" s="24" t="s">
        <v>100</v>
      </c>
      <c r="G9" s="25" t="s">
        <v>101</v>
      </c>
      <c r="H9" s="25" t="s">
        <v>102</v>
      </c>
      <c r="I9" s="25" t="s">
        <v>103</v>
      </c>
      <c r="J9" s="25" t="s">
        <v>104</v>
      </c>
      <c r="K9" s="25" t="s">
        <v>105</v>
      </c>
      <c r="L9" s="25" t="s">
        <v>106</v>
      </c>
      <c r="M9" s="1"/>
    </row>
    <row r="10" spans="2:13" ht="80.099999999999994" customHeight="1" x14ac:dyDescent="0.25">
      <c r="B10" s="56"/>
      <c r="C10" s="56"/>
      <c r="D10" s="56"/>
      <c r="E10" s="56"/>
      <c r="F10" s="26" t="s">
        <v>1</v>
      </c>
      <c r="G10" s="27" t="s">
        <v>107</v>
      </c>
      <c r="H10" s="28" t="s">
        <v>2</v>
      </c>
      <c r="I10" s="28" t="s">
        <v>1</v>
      </c>
      <c r="J10" s="28" t="s">
        <v>3</v>
      </c>
      <c r="K10" s="41" t="s">
        <v>94</v>
      </c>
      <c r="L10" s="41" t="s">
        <v>95</v>
      </c>
      <c r="M10" s="1"/>
    </row>
    <row r="11" spans="2:13" ht="30" customHeight="1" x14ac:dyDescent="0.25">
      <c r="B11" s="56"/>
      <c r="C11" s="56"/>
      <c r="D11" s="56"/>
      <c r="E11" s="56"/>
      <c r="F11" s="29" t="s">
        <v>108</v>
      </c>
      <c r="G11" s="30" t="s">
        <v>108</v>
      </c>
      <c r="H11" s="30" t="s">
        <v>108</v>
      </c>
      <c r="I11" s="30" t="s">
        <v>109</v>
      </c>
      <c r="J11" s="30" t="s">
        <v>109</v>
      </c>
      <c r="K11" s="42"/>
      <c r="L11" s="42"/>
      <c r="M11" s="1"/>
    </row>
    <row r="12" spans="2:13" ht="15" customHeight="1" x14ac:dyDescent="0.25">
      <c r="B12" s="2" t="s">
        <v>0</v>
      </c>
      <c r="C12" s="2" t="s">
        <v>0</v>
      </c>
      <c r="D12" s="2" t="s">
        <v>0</v>
      </c>
      <c r="E12" s="3" t="s">
        <v>4</v>
      </c>
      <c r="F12" s="4">
        <v>189640927</v>
      </c>
      <c r="G12" s="4">
        <v>202660788</v>
      </c>
      <c r="H12" s="4">
        <v>200726387</v>
      </c>
      <c r="I12" s="4">
        <v>196177947</v>
      </c>
      <c r="J12" s="4">
        <v>262627732</v>
      </c>
      <c r="K12" s="4">
        <f>J12-I12</f>
        <v>66449785</v>
      </c>
      <c r="L12" s="5">
        <f>(K12/I12)</f>
        <v>0.33872199202900211</v>
      </c>
      <c r="M12" s="1"/>
    </row>
    <row r="13" spans="2:13" ht="15" customHeight="1" x14ac:dyDescent="0.25">
      <c r="B13" s="6" t="s">
        <v>5</v>
      </c>
      <c r="C13" s="6" t="s">
        <v>0</v>
      </c>
      <c r="D13" s="6" t="s">
        <v>0</v>
      </c>
      <c r="E13" s="7" t="s">
        <v>6</v>
      </c>
      <c r="F13" s="8">
        <v>157863045</v>
      </c>
      <c r="G13" s="8">
        <v>157863045</v>
      </c>
      <c r="H13" s="8">
        <v>104558851</v>
      </c>
      <c r="I13" s="8">
        <v>163388252</v>
      </c>
      <c r="J13" s="8">
        <v>169725582</v>
      </c>
      <c r="K13" s="8">
        <f>J13-I13</f>
        <v>6337330</v>
      </c>
      <c r="L13" s="9">
        <f>(K13/I13)</f>
        <v>3.8786937998455361E-2</v>
      </c>
      <c r="M13" s="1"/>
    </row>
    <row r="14" spans="2:13" ht="15" customHeight="1" x14ac:dyDescent="0.25">
      <c r="B14" s="6" t="s">
        <v>0</v>
      </c>
      <c r="C14" s="6" t="s">
        <v>7</v>
      </c>
      <c r="D14" s="6" t="s">
        <v>0</v>
      </c>
      <c r="E14" s="7" t="s">
        <v>8</v>
      </c>
      <c r="F14" s="8">
        <v>124274726</v>
      </c>
      <c r="G14" s="8">
        <v>124274726</v>
      </c>
      <c r="H14" s="8">
        <v>77357066</v>
      </c>
      <c r="I14" s="8">
        <v>128624342</v>
      </c>
      <c r="J14" s="8">
        <v>132255314</v>
      </c>
      <c r="K14" s="8">
        <f>J14-I14</f>
        <v>3630972</v>
      </c>
      <c r="L14" s="9">
        <f>(K14/I14)</f>
        <v>2.8229275606323413E-2</v>
      </c>
      <c r="M14" s="1"/>
    </row>
    <row r="15" spans="2:13" ht="15" customHeight="1" x14ac:dyDescent="0.25">
      <c r="B15" s="6" t="s">
        <v>0</v>
      </c>
      <c r="C15" s="6" t="s">
        <v>9</v>
      </c>
      <c r="D15" s="6" t="s">
        <v>0</v>
      </c>
      <c r="E15" s="7" t="s">
        <v>10</v>
      </c>
      <c r="F15" s="8">
        <v>33588319</v>
      </c>
      <c r="G15" s="8">
        <v>33588319</v>
      </c>
      <c r="H15" s="8">
        <v>27201785</v>
      </c>
      <c r="I15" s="8">
        <v>34763910</v>
      </c>
      <c r="J15" s="8">
        <v>37470268</v>
      </c>
      <c r="K15" s="8">
        <f>J15-I15</f>
        <v>2706358</v>
      </c>
      <c r="L15" s="9">
        <f>(K15/I15)</f>
        <v>7.7849643495222484E-2</v>
      </c>
      <c r="M15" s="1"/>
    </row>
    <row r="16" spans="2:13" ht="15" customHeight="1" x14ac:dyDescent="0.25">
      <c r="B16" s="6" t="s">
        <v>11</v>
      </c>
      <c r="C16" s="6" t="s">
        <v>0</v>
      </c>
      <c r="D16" s="6" t="s">
        <v>0</v>
      </c>
      <c r="E16" s="7" t="s">
        <v>12</v>
      </c>
      <c r="F16" s="8">
        <v>458024</v>
      </c>
      <c r="G16" s="8">
        <v>458024</v>
      </c>
      <c r="H16" s="8">
        <v>136181</v>
      </c>
      <c r="I16" s="8">
        <v>463985</v>
      </c>
      <c r="J16" s="8">
        <v>639383</v>
      </c>
      <c r="K16" s="8">
        <f>J16-I16</f>
        <v>175398</v>
      </c>
      <c r="L16" s="9">
        <f>(K16/I16)</f>
        <v>0.37802515167516193</v>
      </c>
      <c r="M16" s="1"/>
    </row>
    <row r="17" spans="2:13" ht="15" customHeight="1" x14ac:dyDescent="0.25">
      <c r="B17" s="6" t="s">
        <v>0</v>
      </c>
      <c r="C17" s="6" t="s">
        <v>7</v>
      </c>
      <c r="D17" s="6" t="s">
        <v>0</v>
      </c>
      <c r="E17" s="7" t="s">
        <v>13</v>
      </c>
      <c r="F17" s="8">
        <v>170306</v>
      </c>
      <c r="G17" s="8">
        <v>170306</v>
      </c>
      <c r="H17" s="8">
        <v>0</v>
      </c>
      <c r="I17" s="8">
        <v>176267</v>
      </c>
      <c r="J17" s="8">
        <v>176267</v>
      </c>
      <c r="K17" s="10"/>
      <c r="L17" s="9" t="s">
        <v>0</v>
      </c>
      <c r="M17" s="1"/>
    </row>
    <row r="18" spans="2:13" ht="15" customHeight="1" x14ac:dyDescent="0.25">
      <c r="B18" s="6" t="s">
        <v>0</v>
      </c>
      <c r="C18" s="6" t="s">
        <v>0</v>
      </c>
      <c r="D18" s="6" t="s">
        <v>14</v>
      </c>
      <c r="E18" s="7" t="s">
        <v>15</v>
      </c>
      <c r="F18" s="8">
        <v>170306</v>
      </c>
      <c r="G18" s="8">
        <v>170306</v>
      </c>
      <c r="H18" s="8">
        <v>0</v>
      </c>
      <c r="I18" s="8">
        <v>176267</v>
      </c>
      <c r="J18" s="8">
        <v>176267</v>
      </c>
      <c r="K18" s="10"/>
      <c r="L18" s="9" t="s">
        <v>0</v>
      </c>
      <c r="M18" s="1"/>
    </row>
    <row r="19" spans="2:13" ht="15" customHeight="1" x14ac:dyDescent="0.25">
      <c r="B19" s="6" t="s">
        <v>0</v>
      </c>
      <c r="C19" s="6" t="s">
        <v>9</v>
      </c>
      <c r="D19" s="6" t="s">
        <v>0</v>
      </c>
      <c r="E19" s="7" t="s">
        <v>16</v>
      </c>
      <c r="F19" s="8">
        <v>287718</v>
      </c>
      <c r="G19" s="8">
        <v>287718</v>
      </c>
      <c r="H19" s="8">
        <v>136181</v>
      </c>
      <c r="I19" s="8">
        <v>287718</v>
      </c>
      <c r="J19" s="8">
        <v>463116</v>
      </c>
      <c r="K19" s="8">
        <f>J19-I19</f>
        <v>175398</v>
      </c>
      <c r="L19" s="9">
        <f>(K19/I19)</f>
        <v>0.60961775071424107</v>
      </c>
      <c r="M19" s="1"/>
    </row>
    <row r="20" spans="2:13" ht="28.5" customHeight="1" x14ac:dyDescent="0.25">
      <c r="B20" s="6" t="s">
        <v>0</v>
      </c>
      <c r="C20" s="6" t="s">
        <v>0</v>
      </c>
      <c r="D20" s="6" t="s">
        <v>17</v>
      </c>
      <c r="E20" s="7" t="s">
        <v>18</v>
      </c>
      <c r="F20" s="8">
        <v>287708</v>
      </c>
      <c r="G20" s="8">
        <v>287708</v>
      </c>
      <c r="H20" s="8">
        <v>117808</v>
      </c>
      <c r="I20" s="8">
        <v>287708</v>
      </c>
      <c r="J20" s="8">
        <v>463106</v>
      </c>
      <c r="K20" s="8">
        <f>J20-I20</f>
        <v>175398</v>
      </c>
      <c r="L20" s="9">
        <f>(K20/I20)</f>
        <v>0.60963893948030645</v>
      </c>
      <c r="M20" s="1"/>
    </row>
    <row r="21" spans="2:13" ht="15" customHeight="1" x14ac:dyDescent="0.25">
      <c r="B21" s="6" t="s">
        <v>0</v>
      </c>
      <c r="C21" s="6" t="s">
        <v>0</v>
      </c>
      <c r="D21" s="6" t="s">
        <v>19</v>
      </c>
      <c r="E21" s="7" t="s">
        <v>20</v>
      </c>
      <c r="F21" s="8">
        <v>10</v>
      </c>
      <c r="G21" s="8">
        <v>10</v>
      </c>
      <c r="H21" s="8">
        <v>18373</v>
      </c>
      <c r="I21" s="8">
        <v>10</v>
      </c>
      <c r="J21" s="8">
        <v>10</v>
      </c>
      <c r="K21" s="10"/>
      <c r="L21" s="9" t="s">
        <v>0</v>
      </c>
      <c r="M21" s="1"/>
    </row>
    <row r="22" spans="2:13" ht="15" customHeight="1" x14ac:dyDescent="0.25">
      <c r="B22" s="6" t="s">
        <v>21</v>
      </c>
      <c r="C22" s="6" t="s">
        <v>0</v>
      </c>
      <c r="D22" s="6" t="s">
        <v>0</v>
      </c>
      <c r="E22" s="7" t="s">
        <v>22</v>
      </c>
      <c r="F22" s="8">
        <v>3447370</v>
      </c>
      <c r="G22" s="8">
        <v>3447370</v>
      </c>
      <c r="H22" s="8">
        <v>4600373</v>
      </c>
      <c r="I22" s="8">
        <v>3447370</v>
      </c>
      <c r="J22" s="8">
        <v>5013845</v>
      </c>
      <c r="K22" s="8">
        <f>J22-I22</f>
        <v>1566475</v>
      </c>
      <c r="L22" s="9">
        <f>(K22/I22)</f>
        <v>0.45439712012345645</v>
      </c>
      <c r="M22" s="1"/>
    </row>
    <row r="23" spans="2:13" ht="15" customHeight="1" x14ac:dyDescent="0.25">
      <c r="B23" s="6" t="s">
        <v>23</v>
      </c>
      <c r="C23" s="6" t="s">
        <v>0</v>
      </c>
      <c r="D23" s="6" t="s">
        <v>0</v>
      </c>
      <c r="E23" s="7" t="s">
        <v>24</v>
      </c>
      <c r="F23" s="8">
        <v>6246264</v>
      </c>
      <c r="G23" s="8">
        <v>6256969</v>
      </c>
      <c r="H23" s="8">
        <v>9605222</v>
      </c>
      <c r="I23" s="8">
        <v>6495198</v>
      </c>
      <c r="J23" s="8">
        <v>6495198</v>
      </c>
      <c r="K23" s="10"/>
      <c r="L23" s="9" t="s">
        <v>0</v>
      </c>
      <c r="M23" s="1"/>
    </row>
    <row r="24" spans="2:13" ht="15" customHeight="1" x14ac:dyDescent="0.25">
      <c r="B24" s="6" t="s">
        <v>0</v>
      </c>
      <c r="C24" s="6" t="s">
        <v>7</v>
      </c>
      <c r="D24" s="6" t="s">
        <v>0</v>
      </c>
      <c r="E24" s="7" t="s">
        <v>25</v>
      </c>
      <c r="F24" s="8">
        <v>221943</v>
      </c>
      <c r="G24" s="8">
        <v>221943</v>
      </c>
      <c r="H24" s="8">
        <v>286660</v>
      </c>
      <c r="I24" s="8">
        <v>229711</v>
      </c>
      <c r="J24" s="8">
        <v>229711</v>
      </c>
      <c r="K24" s="10"/>
      <c r="L24" s="9" t="s">
        <v>0</v>
      </c>
      <c r="M24" s="1"/>
    </row>
    <row r="25" spans="2:13" ht="15" customHeight="1" x14ac:dyDescent="0.25">
      <c r="B25" s="6" t="s">
        <v>0</v>
      </c>
      <c r="C25" s="6" t="s">
        <v>9</v>
      </c>
      <c r="D25" s="6" t="s">
        <v>0</v>
      </c>
      <c r="E25" s="7" t="s">
        <v>26</v>
      </c>
      <c r="F25" s="8">
        <v>3600094</v>
      </c>
      <c r="G25" s="8">
        <v>3600094</v>
      </c>
      <c r="H25" s="8">
        <v>4546931</v>
      </c>
      <c r="I25" s="8">
        <v>3726097</v>
      </c>
      <c r="J25" s="8">
        <v>3726097</v>
      </c>
      <c r="K25" s="10"/>
      <c r="L25" s="9" t="s">
        <v>0</v>
      </c>
      <c r="M25" s="1"/>
    </row>
    <row r="26" spans="2:13" ht="15" customHeight="1" x14ac:dyDescent="0.25">
      <c r="B26" s="6" t="s">
        <v>0</v>
      </c>
      <c r="C26" s="6" t="s">
        <v>27</v>
      </c>
      <c r="D26" s="6" t="s">
        <v>0</v>
      </c>
      <c r="E26" s="7" t="s">
        <v>28</v>
      </c>
      <c r="F26" s="8">
        <v>2424227</v>
      </c>
      <c r="G26" s="8">
        <v>2434932</v>
      </c>
      <c r="H26" s="8">
        <v>4771631</v>
      </c>
      <c r="I26" s="8">
        <v>2539390</v>
      </c>
      <c r="J26" s="8">
        <v>2539390</v>
      </c>
      <c r="K26" s="10"/>
      <c r="L26" s="9" t="s">
        <v>0</v>
      </c>
      <c r="M26" s="1"/>
    </row>
    <row r="27" spans="2:13" ht="15" customHeight="1" x14ac:dyDescent="0.25">
      <c r="B27" s="6" t="s">
        <v>29</v>
      </c>
      <c r="C27" s="6" t="s">
        <v>0</v>
      </c>
      <c r="D27" s="6" t="s">
        <v>0</v>
      </c>
      <c r="E27" s="7" t="s">
        <v>30</v>
      </c>
      <c r="F27" s="8">
        <v>21626214</v>
      </c>
      <c r="G27" s="8">
        <v>21626214</v>
      </c>
      <c r="H27" s="8">
        <v>81693970</v>
      </c>
      <c r="I27" s="8">
        <v>22383132</v>
      </c>
      <c r="J27" s="8">
        <v>80753704</v>
      </c>
      <c r="K27" s="8">
        <f>J27-I27</f>
        <v>58370572</v>
      </c>
      <c r="L27" s="9">
        <f>(K27/I27)</f>
        <v>2.6077928683081528</v>
      </c>
      <c r="M27" s="1"/>
    </row>
    <row r="28" spans="2:13" ht="15" customHeight="1" x14ac:dyDescent="0.25">
      <c r="B28" s="6" t="s">
        <v>0</v>
      </c>
      <c r="C28" s="6" t="s">
        <v>7</v>
      </c>
      <c r="D28" s="6" t="s">
        <v>0</v>
      </c>
      <c r="E28" s="7" t="s">
        <v>31</v>
      </c>
      <c r="F28" s="8">
        <v>21626214</v>
      </c>
      <c r="G28" s="8">
        <v>21626214</v>
      </c>
      <c r="H28" s="8">
        <v>81693970</v>
      </c>
      <c r="I28" s="8">
        <v>22383132</v>
      </c>
      <c r="J28" s="8">
        <v>80753704</v>
      </c>
      <c r="K28" s="8">
        <f>J28-I28</f>
        <v>58370572</v>
      </c>
      <c r="L28" s="9">
        <f>(K28/I28)</f>
        <v>2.6077928683081528</v>
      </c>
      <c r="M28" s="1"/>
    </row>
    <row r="29" spans="2:13" ht="15" customHeight="1" x14ac:dyDescent="0.25">
      <c r="B29" s="6" t="s">
        <v>32</v>
      </c>
      <c r="C29" s="6" t="s">
        <v>0</v>
      </c>
      <c r="D29" s="6" t="s">
        <v>0</v>
      </c>
      <c r="E29" s="7" t="s">
        <v>33</v>
      </c>
      <c r="F29" s="8">
        <v>0</v>
      </c>
      <c r="G29" s="8">
        <v>3109370</v>
      </c>
      <c r="H29" s="8">
        <v>131790</v>
      </c>
      <c r="I29" s="8">
        <v>0</v>
      </c>
      <c r="J29" s="8">
        <v>10</v>
      </c>
      <c r="K29" s="8">
        <f>J29-I29</f>
        <v>10</v>
      </c>
      <c r="L29" s="9" t="s">
        <v>0</v>
      </c>
      <c r="M29" s="1"/>
    </row>
    <row r="30" spans="2:13" ht="15" customHeight="1" x14ac:dyDescent="0.25">
      <c r="B30" s="6" t="s">
        <v>0</v>
      </c>
      <c r="C30" s="6" t="s">
        <v>34</v>
      </c>
      <c r="D30" s="6" t="s">
        <v>0</v>
      </c>
      <c r="E30" s="7" t="s">
        <v>35</v>
      </c>
      <c r="F30" s="8">
        <v>0</v>
      </c>
      <c r="G30" s="8">
        <v>3109370</v>
      </c>
      <c r="H30" s="8">
        <v>131790</v>
      </c>
      <c r="I30" s="8">
        <v>0</v>
      </c>
      <c r="J30" s="8">
        <v>10</v>
      </c>
      <c r="K30" s="8">
        <f>J30-I30</f>
        <v>10</v>
      </c>
      <c r="L30" s="9" t="s">
        <v>0</v>
      </c>
      <c r="M30" s="1"/>
    </row>
    <row r="31" spans="2:13" ht="15" customHeight="1" x14ac:dyDescent="0.25">
      <c r="B31" s="6" t="s">
        <v>36</v>
      </c>
      <c r="C31" s="6" t="s">
        <v>0</v>
      </c>
      <c r="D31" s="6" t="s">
        <v>0</v>
      </c>
      <c r="E31" s="7" t="s">
        <v>37</v>
      </c>
      <c r="F31" s="8">
        <v>10</v>
      </c>
      <c r="G31" s="8">
        <v>9899796</v>
      </c>
      <c r="H31" s="8">
        <v>0</v>
      </c>
      <c r="I31" s="8">
        <v>10</v>
      </c>
      <c r="J31" s="8">
        <v>10</v>
      </c>
      <c r="K31" s="10"/>
      <c r="L31" s="9" t="s">
        <v>0</v>
      </c>
      <c r="M31" s="1"/>
    </row>
    <row r="32" spans="2:13" ht="15" customHeight="1" x14ac:dyDescent="0.25">
      <c r="B32" s="2" t="s">
        <v>0</v>
      </c>
      <c r="C32" s="2" t="s">
        <v>0</v>
      </c>
      <c r="D32" s="2" t="s">
        <v>0</v>
      </c>
      <c r="E32" s="3" t="s">
        <v>38</v>
      </c>
      <c r="F32" s="4">
        <v>189640927</v>
      </c>
      <c r="G32" s="4">
        <v>202660788</v>
      </c>
      <c r="H32" s="4">
        <v>136657494</v>
      </c>
      <c r="I32" s="4">
        <v>196177947</v>
      </c>
      <c r="J32" s="4">
        <v>262627732</v>
      </c>
      <c r="K32" s="4">
        <f t="shared" ref="K32:K38" si="0">J32-I32</f>
        <v>66449785</v>
      </c>
      <c r="L32" s="5">
        <f t="shared" ref="L32:L38" si="1">(K32/I32)</f>
        <v>0.33872199202900211</v>
      </c>
      <c r="M32" s="1"/>
    </row>
    <row r="33" spans="2:13" ht="15" customHeight="1" x14ac:dyDescent="0.25">
      <c r="B33" s="6" t="s">
        <v>39</v>
      </c>
      <c r="C33" s="6" t="s">
        <v>0</v>
      </c>
      <c r="D33" s="6" t="s">
        <v>0</v>
      </c>
      <c r="E33" s="7" t="s">
        <v>40</v>
      </c>
      <c r="F33" s="8">
        <v>17875712</v>
      </c>
      <c r="G33" s="8">
        <v>16992136</v>
      </c>
      <c r="H33" s="8">
        <v>11187316</v>
      </c>
      <c r="I33" s="8">
        <v>18501366</v>
      </c>
      <c r="J33" s="8">
        <v>20606589</v>
      </c>
      <c r="K33" s="8">
        <f t="shared" si="0"/>
        <v>2105223</v>
      </c>
      <c r="L33" s="9">
        <f t="shared" si="1"/>
        <v>0.11378743601958904</v>
      </c>
      <c r="M33" s="1"/>
    </row>
    <row r="34" spans="2:13" ht="15" customHeight="1" x14ac:dyDescent="0.25">
      <c r="B34" s="6" t="s">
        <v>41</v>
      </c>
      <c r="C34" s="6" t="s">
        <v>0</v>
      </c>
      <c r="D34" s="6" t="s">
        <v>0</v>
      </c>
      <c r="E34" s="7" t="s">
        <v>42</v>
      </c>
      <c r="F34" s="8">
        <v>12808277</v>
      </c>
      <c r="G34" s="8">
        <v>12808277</v>
      </c>
      <c r="H34" s="8">
        <v>7864367</v>
      </c>
      <c r="I34" s="8">
        <v>13256572</v>
      </c>
      <c r="J34" s="8">
        <v>18860435</v>
      </c>
      <c r="K34" s="8">
        <f t="shared" si="0"/>
        <v>5603863</v>
      </c>
      <c r="L34" s="9">
        <f t="shared" si="1"/>
        <v>0.4227233858044146</v>
      </c>
      <c r="M34" s="1"/>
    </row>
    <row r="35" spans="2:13" ht="15" customHeight="1" x14ac:dyDescent="0.25">
      <c r="B35" s="6" t="s">
        <v>43</v>
      </c>
      <c r="C35" s="6" t="s">
        <v>0</v>
      </c>
      <c r="D35" s="6" t="s">
        <v>0</v>
      </c>
      <c r="E35" s="7" t="s">
        <v>44</v>
      </c>
      <c r="F35" s="8">
        <v>119831872</v>
      </c>
      <c r="G35" s="8">
        <v>119648179</v>
      </c>
      <c r="H35" s="8">
        <v>77526942</v>
      </c>
      <c r="I35" s="8">
        <v>124363902</v>
      </c>
      <c r="J35" s="8">
        <v>132459959</v>
      </c>
      <c r="K35" s="8">
        <f t="shared" si="0"/>
        <v>8096057</v>
      </c>
      <c r="L35" s="9">
        <f t="shared" si="1"/>
        <v>6.5099734487263028E-2</v>
      </c>
      <c r="M35" s="1"/>
    </row>
    <row r="36" spans="2:13" ht="15" customHeight="1" x14ac:dyDescent="0.25">
      <c r="B36" s="6" t="s">
        <v>0</v>
      </c>
      <c r="C36" s="6" t="s">
        <v>7</v>
      </c>
      <c r="D36" s="6" t="s">
        <v>0</v>
      </c>
      <c r="E36" s="7" t="s">
        <v>45</v>
      </c>
      <c r="F36" s="8">
        <v>119136642</v>
      </c>
      <c r="G36" s="8">
        <v>118952949</v>
      </c>
      <c r="H36" s="8">
        <v>77181557</v>
      </c>
      <c r="I36" s="8">
        <v>123649274</v>
      </c>
      <c r="J36" s="8">
        <v>131569933</v>
      </c>
      <c r="K36" s="8">
        <f t="shared" si="0"/>
        <v>7920659</v>
      </c>
      <c r="L36" s="9">
        <f t="shared" si="1"/>
        <v>6.4057464664127345E-2</v>
      </c>
      <c r="M36" s="1"/>
    </row>
    <row r="37" spans="2:13" ht="15" customHeight="1" x14ac:dyDescent="0.25">
      <c r="B37" s="6" t="s">
        <v>0</v>
      </c>
      <c r="C37" s="6" t="s">
        <v>0</v>
      </c>
      <c r="D37" s="6" t="s">
        <v>46</v>
      </c>
      <c r="E37" s="7" t="s">
        <v>47</v>
      </c>
      <c r="F37" s="8">
        <v>27210479</v>
      </c>
      <c r="G37" s="8">
        <v>27026786</v>
      </c>
      <c r="H37" s="8">
        <v>16118353</v>
      </c>
      <c r="I37" s="8">
        <v>28505697</v>
      </c>
      <c r="J37" s="8">
        <v>27541307</v>
      </c>
      <c r="K37" s="8">
        <f t="shared" si="0"/>
        <v>-964390</v>
      </c>
      <c r="L37" s="9">
        <f t="shared" si="1"/>
        <v>-3.3831482878668079E-2</v>
      </c>
      <c r="M37" s="1"/>
    </row>
    <row r="38" spans="2:13" ht="15" customHeight="1" x14ac:dyDescent="0.25">
      <c r="B38" s="6" t="s">
        <v>0</v>
      </c>
      <c r="C38" s="6" t="s">
        <v>0</v>
      </c>
      <c r="D38" s="6" t="s">
        <v>17</v>
      </c>
      <c r="E38" s="7" t="s">
        <v>48</v>
      </c>
      <c r="F38" s="8">
        <v>1068553</v>
      </c>
      <c r="G38" s="8">
        <v>1068553</v>
      </c>
      <c r="H38" s="8">
        <v>659048</v>
      </c>
      <c r="I38" s="8">
        <v>1105952</v>
      </c>
      <c r="J38" s="8">
        <v>1119416</v>
      </c>
      <c r="K38" s="8">
        <f t="shared" si="0"/>
        <v>13464</v>
      </c>
      <c r="L38" s="9">
        <f t="shared" si="1"/>
        <v>1.2174126906050173E-2</v>
      </c>
      <c r="M38" s="1"/>
    </row>
    <row r="39" spans="2:13" ht="15" customHeight="1" x14ac:dyDescent="0.25">
      <c r="B39" s="6" t="s">
        <v>0</v>
      </c>
      <c r="C39" s="6" t="s">
        <v>0</v>
      </c>
      <c r="D39" s="6" t="s">
        <v>49</v>
      </c>
      <c r="E39" s="7" t="s">
        <v>50</v>
      </c>
      <c r="F39" s="8">
        <v>10841</v>
      </c>
      <c r="G39" s="8">
        <v>10841</v>
      </c>
      <c r="H39" s="8">
        <v>2144</v>
      </c>
      <c r="I39" s="8">
        <v>11220</v>
      </c>
      <c r="J39" s="8">
        <v>11220</v>
      </c>
      <c r="K39" s="10"/>
      <c r="L39" s="9" t="s">
        <v>0</v>
      </c>
      <c r="M39" s="1"/>
    </row>
    <row r="40" spans="2:13" ht="15" customHeight="1" x14ac:dyDescent="0.25">
      <c r="B40" s="6" t="s">
        <v>0</v>
      </c>
      <c r="C40" s="6" t="s">
        <v>0</v>
      </c>
      <c r="D40" s="6" t="s">
        <v>51</v>
      </c>
      <c r="E40" s="7" t="s">
        <v>52</v>
      </c>
      <c r="F40" s="8">
        <v>230833</v>
      </c>
      <c r="G40" s="8">
        <v>230833</v>
      </c>
      <c r="H40" s="8">
        <v>925320</v>
      </c>
      <c r="I40" s="8">
        <v>238912</v>
      </c>
      <c r="J40" s="8">
        <v>934903</v>
      </c>
      <c r="K40" s="8">
        <f>J40-I40</f>
        <v>695991</v>
      </c>
      <c r="L40" s="9">
        <f>(K40/I40)</f>
        <v>2.9131688655237076</v>
      </c>
      <c r="M40" s="1"/>
    </row>
    <row r="41" spans="2:13" ht="15" customHeight="1" x14ac:dyDescent="0.25">
      <c r="B41" s="6" t="s">
        <v>0</v>
      </c>
      <c r="C41" s="6" t="s">
        <v>0</v>
      </c>
      <c r="D41" s="6" t="s">
        <v>53</v>
      </c>
      <c r="E41" s="7" t="s">
        <v>54</v>
      </c>
      <c r="F41" s="8">
        <v>54301459</v>
      </c>
      <c r="G41" s="8">
        <v>54301459</v>
      </c>
      <c r="H41" s="8">
        <v>43113772</v>
      </c>
      <c r="I41" s="8">
        <v>56202009</v>
      </c>
      <c r="J41" s="8">
        <v>64004399</v>
      </c>
      <c r="K41" s="8">
        <f>J41-I41</f>
        <v>7802390</v>
      </c>
      <c r="L41" s="9">
        <f>(K41/I41)</f>
        <v>0.13882759956143204</v>
      </c>
      <c r="M41" s="1"/>
    </row>
    <row r="42" spans="2:13" ht="15" customHeight="1" x14ac:dyDescent="0.25">
      <c r="B42" s="6" t="s">
        <v>0</v>
      </c>
      <c r="C42" s="6" t="s">
        <v>0</v>
      </c>
      <c r="D42" s="6" t="s">
        <v>55</v>
      </c>
      <c r="E42" s="7" t="s">
        <v>56</v>
      </c>
      <c r="F42" s="8">
        <v>36314477</v>
      </c>
      <c r="G42" s="8">
        <v>36314477</v>
      </c>
      <c r="H42" s="8">
        <v>16362920</v>
      </c>
      <c r="I42" s="8">
        <v>37585484</v>
      </c>
      <c r="J42" s="8">
        <v>37958688</v>
      </c>
      <c r="K42" s="8">
        <f>J42-I42</f>
        <v>373204</v>
      </c>
      <c r="L42" s="9">
        <f>(K42/I42)</f>
        <v>9.9294717077475971E-3</v>
      </c>
      <c r="M42" s="1"/>
    </row>
    <row r="43" spans="2:13" ht="15" customHeight="1" x14ac:dyDescent="0.25">
      <c r="B43" s="15" t="s">
        <v>0</v>
      </c>
      <c r="C43" s="15" t="s">
        <v>9</v>
      </c>
      <c r="D43" s="15" t="s">
        <v>0</v>
      </c>
      <c r="E43" s="16" t="s">
        <v>57</v>
      </c>
      <c r="F43" s="17">
        <v>695210</v>
      </c>
      <c r="G43" s="17">
        <v>695210</v>
      </c>
      <c r="H43" s="17">
        <v>345385</v>
      </c>
      <c r="I43" s="17">
        <v>714608</v>
      </c>
      <c r="J43" s="17">
        <v>890006</v>
      </c>
      <c r="K43" s="17">
        <f>J43-I43</f>
        <v>175398</v>
      </c>
      <c r="L43" s="18">
        <f>(K43/I43)</f>
        <v>0.24544645455970265</v>
      </c>
      <c r="M43" s="1"/>
    </row>
    <row r="44" spans="2:13" ht="15" customHeight="1" x14ac:dyDescent="0.25">
      <c r="B44" s="6" t="s">
        <v>0</v>
      </c>
      <c r="C44" s="6" t="s">
        <v>0</v>
      </c>
      <c r="D44" s="6" t="s">
        <v>46</v>
      </c>
      <c r="E44" s="7" t="s">
        <v>58</v>
      </c>
      <c r="F44" s="8">
        <v>287708</v>
      </c>
      <c r="G44" s="8">
        <v>287708</v>
      </c>
      <c r="H44" s="8">
        <v>181368</v>
      </c>
      <c r="I44" s="8">
        <v>287708</v>
      </c>
      <c r="J44" s="8">
        <v>463106</v>
      </c>
      <c r="K44" s="8">
        <f>J44-I44</f>
        <v>175398</v>
      </c>
      <c r="L44" s="9">
        <f>(K44/I44)</f>
        <v>0.60963893948030645</v>
      </c>
      <c r="M44" s="1"/>
    </row>
    <row r="45" spans="2:13" ht="15" customHeight="1" x14ac:dyDescent="0.25">
      <c r="B45" s="6" t="s">
        <v>0</v>
      </c>
      <c r="C45" s="6" t="s">
        <v>0</v>
      </c>
      <c r="D45" s="6" t="s">
        <v>14</v>
      </c>
      <c r="E45" s="7" t="s">
        <v>59</v>
      </c>
      <c r="F45" s="8">
        <v>407502</v>
      </c>
      <c r="G45" s="8">
        <v>407502</v>
      </c>
      <c r="H45" s="8">
        <v>164017</v>
      </c>
      <c r="I45" s="8">
        <v>426900</v>
      </c>
      <c r="J45" s="8">
        <v>426900</v>
      </c>
      <c r="K45" s="10"/>
      <c r="L45" s="9" t="s">
        <v>0</v>
      </c>
      <c r="M45" s="1"/>
    </row>
    <row r="46" spans="2:13" ht="15" customHeight="1" x14ac:dyDescent="0.25">
      <c r="B46" s="6" t="s">
        <v>0</v>
      </c>
      <c r="C46" s="6" t="s">
        <v>60</v>
      </c>
      <c r="D46" s="6" t="s">
        <v>0</v>
      </c>
      <c r="E46" s="7" t="s">
        <v>61</v>
      </c>
      <c r="F46" s="8">
        <v>20</v>
      </c>
      <c r="G46" s="8">
        <v>20</v>
      </c>
      <c r="H46" s="8">
        <v>0</v>
      </c>
      <c r="I46" s="8">
        <v>20</v>
      </c>
      <c r="J46" s="8">
        <v>20</v>
      </c>
      <c r="K46" s="10"/>
      <c r="L46" s="9" t="s">
        <v>0</v>
      </c>
      <c r="M46" s="1"/>
    </row>
    <row r="47" spans="2:13" ht="15" customHeight="1" x14ac:dyDescent="0.25">
      <c r="B47" s="6" t="s">
        <v>0</v>
      </c>
      <c r="C47" s="6" t="s">
        <v>0</v>
      </c>
      <c r="D47" s="6" t="s">
        <v>46</v>
      </c>
      <c r="E47" s="7" t="s">
        <v>62</v>
      </c>
      <c r="F47" s="8">
        <v>10</v>
      </c>
      <c r="G47" s="8">
        <v>10</v>
      </c>
      <c r="H47" s="8">
        <v>0</v>
      </c>
      <c r="I47" s="8">
        <v>10</v>
      </c>
      <c r="J47" s="8">
        <v>10</v>
      </c>
      <c r="K47" s="10"/>
      <c r="L47" s="9" t="s">
        <v>0</v>
      </c>
      <c r="M47" s="1"/>
    </row>
    <row r="48" spans="2:13" ht="15" customHeight="1" x14ac:dyDescent="0.25">
      <c r="B48" s="6" t="s">
        <v>0</v>
      </c>
      <c r="C48" s="6" t="s">
        <v>0</v>
      </c>
      <c r="D48" s="6" t="s">
        <v>63</v>
      </c>
      <c r="E48" s="7" t="s">
        <v>64</v>
      </c>
      <c r="F48" s="8">
        <v>10</v>
      </c>
      <c r="G48" s="8">
        <v>10</v>
      </c>
      <c r="H48" s="8">
        <v>0</v>
      </c>
      <c r="I48" s="8">
        <v>10</v>
      </c>
      <c r="J48" s="8">
        <v>10</v>
      </c>
      <c r="K48" s="10"/>
      <c r="L48" s="9" t="s">
        <v>0</v>
      </c>
      <c r="M48" s="1"/>
    </row>
    <row r="49" spans="2:13" ht="15" customHeight="1" x14ac:dyDescent="0.25">
      <c r="B49" s="6" t="s">
        <v>65</v>
      </c>
      <c r="C49" s="6" t="s">
        <v>0</v>
      </c>
      <c r="D49" s="6" t="s">
        <v>0</v>
      </c>
      <c r="E49" s="7" t="s">
        <v>12</v>
      </c>
      <c r="F49" s="8">
        <v>6639087</v>
      </c>
      <c r="G49" s="8">
        <v>6639087</v>
      </c>
      <c r="H49" s="8">
        <v>4202593</v>
      </c>
      <c r="I49" s="8">
        <v>6883447</v>
      </c>
      <c r="J49" s="8">
        <v>6884031</v>
      </c>
      <c r="K49" s="8">
        <f>J49-I49</f>
        <v>584</v>
      </c>
      <c r="L49" s="9">
        <f>(K49/I49)</f>
        <v>8.484121400222883E-5</v>
      </c>
      <c r="M49" s="1"/>
    </row>
    <row r="50" spans="2:13" ht="15" customHeight="1" x14ac:dyDescent="0.25">
      <c r="B50" s="6" t="s">
        <v>0</v>
      </c>
      <c r="C50" s="6" t="s">
        <v>7</v>
      </c>
      <c r="D50" s="6" t="s">
        <v>0</v>
      </c>
      <c r="E50" s="7" t="s">
        <v>66</v>
      </c>
      <c r="F50" s="8">
        <v>960110</v>
      </c>
      <c r="G50" s="8">
        <v>960110</v>
      </c>
      <c r="H50" s="8">
        <v>590079</v>
      </c>
      <c r="I50" s="8">
        <v>1005811</v>
      </c>
      <c r="J50" s="8">
        <v>1005811</v>
      </c>
      <c r="K50" s="10"/>
      <c r="L50" s="9" t="s">
        <v>0</v>
      </c>
      <c r="M50" s="1"/>
    </row>
    <row r="51" spans="2:13" ht="15" customHeight="1" x14ac:dyDescent="0.25">
      <c r="B51" s="6" t="s">
        <v>0</v>
      </c>
      <c r="C51" s="6" t="s">
        <v>0</v>
      </c>
      <c r="D51" s="6" t="s">
        <v>46</v>
      </c>
      <c r="E51" s="7" t="s">
        <v>67</v>
      </c>
      <c r="F51" s="8">
        <v>960110</v>
      </c>
      <c r="G51" s="8">
        <v>960110</v>
      </c>
      <c r="H51" s="8">
        <v>590079</v>
      </c>
      <c r="I51" s="8">
        <v>1005811</v>
      </c>
      <c r="J51" s="8">
        <v>1005811</v>
      </c>
      <c r="K51" s="10"/>
      <c r="L51" s="9" t="s">
        <v>0</v>
      </c>
      <c r="M51" s="1"/>
    </row>
    <row r="52" spans="2:13" ht="15" customHeight="1" x14ac:dyDescent="0.25">
      <c r="B52" s="6" t="s">
        <v>0</v>
      </c>
      <c r="C52" s="6" t="s">
        <v>9</v>
      </c>
      <c r="D52" s="6" t="s">
        <v>0</v>
      </c>
      <c r="E52" s="7" t="s">
        <v>68</v>
      </c>
      <c r="F52" s="8">
        <v>5675961</v>
      </c>
      <c r="G52" s="8">
        <v>5675961</v>
      </c>
      <c r="H52" s="8">
        <v>3609498</v>
      </c>
      <c r="I52" s="8">
        <v>5874620</v>
      </c>
      <c r="J52" s="8">
        <v>5874620</v>
      </c>
      <c r="K52" s="10"/>
      <c r="L52" s="9" t="s">
        <v>0</v>
      </c>
      <c r="M52" s="1"/>
    </row>
    <row r="53" spans="2:13" ht="15" customHeight="1" x14ac:dyDescent="0.25">
      <c r="B53" s="6" t="s">
        <v>0</v>
      </c>
      <c r="C53" s="6" t="s">
        <v>0</v>
      </c>
      <c r="D53" s="6" t="s">
        <v>46</v>
      </c>
      <c r="E53" s="7" t="s">
        <v>69</v>
      </c>
      <c r="F53" s="8">
        <v>5675961</v>
      </c>
      <c r="G53" s="8">
        <v>5675961</v>
      </c>
      <c r="H53" s="8">
        <v>3609498</v>
      </c>
      <c r="I53" s="8">
        <v>5874620</v>
      </c>
      <c r="J53" s="8">
        <v>5874620</v>
      </c>
      <c r="K53" s="10"/>
      <c r="L53" s="9" t="s">
        <v>0</v>
      </c>
      <c r="M53" s="1"/>
    </row>
    <row r="54" spans="2:13" ht="15" customHeight="1" x14ac:dyDescent="0.25">
      <c r="B54" s="6" t="s">
        <v>0</v>
      </c>
      <c r="C54" s="6" t="s">
        <v>70</v>
      </c>
      <c r="D54" s="6" t="s">
        <v>0</v>
      </c>
      <c r="E54" s="7" t="s">
        <v>71</v>
      </c>
      <c r="F54" s="8">
        <v>3016</v>
      </c>
      <c r="G54" s="8">
        <v>3016</v>
      </c>
      <c r="H54" s="8">
        <v>3016</v>
      </c>
      <c r="I54" s="8">
        <v>3016</v>
      </c>
      <c r="J54" s="8">
        <v>3600</v>
      </c>
      <c r="K54" s="8">
        <f>J54-I54</f>
        <v>584</v>
      </c>
      <c r="L54" s="9">
        <f>(K54/I54)</f>
        <v>0.19363395225464192</v>
      </c>
      <c r="M54" s="1"/>
    </row>
    <row r="55" spans="2:13" ht="15" customHeight="1" x14ac:dyDescent="0.25">
      <c r="B55" s="6" t="s">
        <v>0</v>
      </c>
      <c r="C55" s="6" t="s">
        <v>0</v>
      </c>
      <c r="D55" s="6" t="s">
        <v>46</v>
      </c>
      <c r="E55" s="7" t="s">
        <v>72</v>
      </c>
      <c r="F55" s="8">
        <v>3016</v>
      </c>
      <c r="G55" s="8">
        <v>3016</v>
      </c>
      <c r="H55" s="8">
        <v>3016</v>
      </c>
      <c r="I55" s="8">
        <v>3016</v>
      </c>
      <c r="J55" s="8">
        <v>3600</v>
      </c>
      <c r="K55" s="8">
        <f>J55-I55</f>
        <v>584</v>
      </c>
      <c r="L55" s="9">
        <f>(K55/I55)</f>
        <v>0.19363395225464192</v>
      </c>
      <c r="M55" s="1"/>
    </row>
    <row r="56" spans="2:13" ht="15" customHeight="1" x14ac:dyDescent="0.25">
      <c r="B56" s="6" t="s">
        <v>73</v>
      </c>
      <c r="C56" s="6" t="s">
        <v>0</v>
      </c>
      <c r="D56" s="6" t="s">
        <v>0</v>
      </c>
      <c r="E56" s="7" t="s">
        <v>74</v>
      </c>
      <c r="F56" s="8">
        <v>221954</v>
      </c>
      <c r="G56" s="8">
        <v>232659</v>
      </c>
      <c r="H56" s="8">
        <v>0</v>
      </c>
      <c r="I56" s="8">
        <v>229722</v>
      </c>
      <c r="J56" s="8">
        <v>229722</v>
      </c>
      <c r="K56" s="10"/>
      <c r="L56" s="9" t="s">
        <v>0</v>
      </c>
      <c r="M56" s="1"/>
    </row>
    <row r="57" spans="2:13" ht="15" customHeight="1" x14ac:dyDescent="0.25">
      <c r="B57" s="6" t="s">
        <v>0</v>
      </c>
      <c r="C57" s="6" t="s">
        <v>27</v>
      </c>
      <c r="D57" s="6" t="s">
        <v>0</v>
      </c>
      <c r="E57" s="7" t="s">
        <v>75</v>
      </c>
      <c r="F57" s="8">
        <v>221954</v>
      </c>
      <c r="G57" s="8">
        <v>232659</v>
      </c>
      <c r="H57" s="8">
        <v>0</v>
      </c>
      <c r="I57" s="8">
        <v>229722</v>
      </c>
      <c r="J57" s="8">
        <v>229722</v>
      </c>
      <c r="K57" s="10"/>
      <c r="L57" s="9" t="s">
        <v>0</v>
      </c>
      <c r="M57" s="1"/>
    </row>
    <row r="58" spans="2:13" ht="15" customHeight="1" x14ac:dyDescent="0.25">
      <c r="B58" s="6" t="s">
        <v>76</v>
      </c>
      <c r="C58" s="6" t="s">
        <v>0</v>
      </c>
      <c r="D58" s="6" t="s">
        <v>0</v>
      </c>
      <c r="E58" s="7" t="s">
        <v>77</v>
      </c>
      <c r="F58" s="8">
        <v>10</v>
      </c>
      <c r="G58" s="8">
        <v>10</v>
      </c>
      <c r="H58" s="8">
        <v>0</v>
      </c>
      <c r="I58" s="8">
        <v>10</v>
      </c>
      <c r="J58" s="8">
        <v>10</v>
      </c>
      <c r="K58" s="10"/>
      <c r="L58" s="9" t="s">
        <v>0</v>
      </c>
      <c r="M58" s="1"/>
    </row>
    <row r="59" spans="2:13" ht="15" customHeight="1" x14ac:dyDescent="0.25">
      <c r="B59" s="6" t="s">
        <v>0</v>
      </c>
      <c r="C59" s="6" t="s">
        <v>7</v>
      </c>
      <c r="D59" s="6" t="s">
        <v>0</v>
      </c>
      <c r="E59" s="7" t="s">
        <v>78</v>
      </c>
      <c r="F59" s="8">
        <v>10</v>
      </c>
      <c r="G59" s="8">
        <v>10</v>
      </c>
      <c r="H59" s="8">
        <v>0</v>
      </c>
      <c r="I59" s="8">
        <v>10</v>
      </c>
      <c r="J59" s="8">
        <v>10</v>
      </c>
      <c r="K59" s="10"/>
      <c r="L59" s="9" t="s">
        <v>0</v>
      </c>
      <c r="M59" s="1"/>
    </row>
    <row r="60" spans="2:13" ht="15" customHeight="1" x14ac:dyDescent="0.25">
      <c r="B60" s="6" t="s">
        <v>79</v>
      </c>
      <c r="C60" s="6" t="s">
        <v>0</v>
      </c>
      <c r="D60" s="6" t="s">
        <v>0</v>
      </c>
      <c r="E60" s="7" t="s">
        <v>80</v>
      </c>
      <c r="F60" s="8">
        <v>805345</v>
      </c>
      <c r="G60" s="8">
        <v>805345</v>
      </c>
      <c r="H60" s="8">
        <v>124930</v>
      </c>
      <c r="I60" s="8">
        <v>833532</v>
      </c>
      <c r="J60" s="8">
        <v>1616810</v>
      </c>
      <c r="K60" s="8">
        <f>J60-I60</f>
        <v>783278</v>
      </c>
      <c r="L60" s="9">
        <f>(K60/I60)</f>
        <v>0.93970957323774007</v>
      </c>
      <c r="M60" s="1"/>
    </row>
    <row r="61" spans="2:13" ht="15" customHeight="1" x14ac:dyDescent="0.25">
      <c r="B61" s="6" t="s">
        <v>0</v>
      </c>
      <c r="C61" s="6" t="s">
        <v>5</v>
      </c>
      <c r="D61" s="6" t="s">
        <v>0</v>
      </c>
      <c r="E61" s="7" t="s">
        <v>81</v>
      </c>
      <c r="F61" s="8">
        <v>74475</v>
      </c>
      <c r="G61" s="8">
        <v>74475</v>
      </c>
      <c r="H61" s="8">
        <v>74468</v>
      </c>
      <c r="I61" s="8">
        <v>77082</v>
      </c>
      <c r="J61" s="8">
        <v>180582</v>
      </c>
      <c r="K61" s="8">
        <f>J61-I61</f>
        <v>103500</v>
      </c>
      <c r="L61" s="9">
        <f>(K61/I61)</f>
        <v>1.3427259282322721</v>
      </c>
      <c r="M61" s="1"/>
    </row>
    <row r="62" spans="2:13" ht="15" customHeight="1" x14ac:dyDescent="0.25">
      <c r="B62" s="6" t="s">
        <v>0</v>
      </c>
      <c r="C62" s="6" t="s">
        <v>11</v>
      </c>
      <c r="D62" s="6" t="s">
        <v>0</v>
      </c>
      <c r="E62" s="7" t="s">
        <v>82</v>
      </c>
      <c r="F62" s="8">
        <v>287660</v>
      </c>
      <c r="G62" s="8">
        <v>287660</v>
      </c>
      <c r="H62" s="8">
        <v>14999</v>
      </c>
      <c r="I62" s="8">
        <v>297728</v>
      </c>
      <c r="J62" s="8">
        <v>297728</v>
      </c>
      <c r="K62" s="10"/>
      <c r="L62" s="9" t="s">
        <v>0</v>
      </c>
      <c r="M62" s="1"/>
    </row>
    <row r="63" spans="2:13" ht="15" customHeight="1" x14ac:dyDescent="0.25">
      <c r="B63" s="6" t="s">
        <v>0</v>
      </c>
      <c r="C63" s="6" t="s">
        <v>21</v>
      </c>
      <c r="D63" s="6" t="s">
        <v>0</v>
      </c>
      <c r="E63" s="7" t="s">
        <v>83</v>
      </c>
      <c r="F63" s="8">
        <v>0</v>
      </c>
      <c r="G63" s="8">
        <v>0</v>
      </c>
      <c r="H63" s="8">
        <v>0</v>
      </c>
      <c r="I63" s="8">
        <v>0</v>
      </c>
      <c r="J63" s="8">
        <v>6210</v>
      </c>
      <c r="K63" s="8">
        <f>J63-I63</f>
        <v>6210</v>
      </c>
      <c r="L63" s="9" t="s">
        <v>0</v>
      </c>
      <c r="M63" s="1"/>
    </row>
    <row r="64" spans="2:13" ht="15" customHeight="1" x14ac:dyDescent="0.25">
      <c r="B64" s="6" t="s">
        <v>0</v>
      </c>
      <c r="C64" s="6" t="s">
        <v>70</v>
      </c>
      <c r="D64" s="6" t="s">
        <v>0</v>
      </c>
      <c r="E64" s="7" t="s">
        <v>84</v>
      </c>
      <c r="F64" s="8">
        <v>443210</v>
      </c>
      <c r="G64" s="8">
        <v>443210</v>
      </c>
      <c r="H64" s="8">
        <v>35463</v>
      </c>
      <c r="I64" s="8">
        <v>458722</v>
      </c>
      <c r="J64" s="8">
        <v>1132290</v>
      </c>
      <c r="K64" s="8">
        <f>J64-I64</f>
        <v>673568</v>
      </c>
      <c r="L64" s="9">
        <f>(K64/I64)</f>
        <v>1.4683577417259255</v>
      </c>
      <c r="M64" s="1"/>
    </row>
    <row r="65" spans="2:13" ht="15" customHeight="1" x14ac:dyDescent="0.25">
      <c r="B65" s="6" t="s">
        <v>85</v>
      </c>
      <c r="C65" s="6" t="s">
        <v>0</v>
      </c>
      <c r="D65" s="6" t="s">
        <v>0</v>
      </c>
      <c r="E65" s="7" t="s">
        <v>86</v>
      </c>
      <c r="F65" s="8">
        <v>31458650</v>
      </c>
      <c r="G65" s="8">
        <v>39782537</v>
      </c>
      <c r="H65" s="8">
        <v>30000000</v>
      </c>
      <c r="I65" s="8">
        <v>32109376</v>
      </c>
      <c r="J65" s="8">
        <v>81970156</v>
      </c>
      <c r="K65" s="8">
        <f>J65-I65</f>
        <v>49860780</v>
      </c>
      <c r="L65" s="9">
        <f>(K65/I65)</f>
        <v>1.5528417618579695</v>
      </c>
      <c r="M65" s="1"/>
    </row>
    <row r="66" spans="2:13" ht="15" customHeight="1" x14ac:dyDescent="0.25">
      <c r="B66" s="6" t="s">
        <v>0</v>
      </c>
      <c r="C66" s="6" t="s">
        <v>7</v>
      </c>
      <c r="D66" s="6" t="s">
        <v>0</v>
      </c>
      <c r="E66" s="7" t="s">
        <v>87</v>
      </c>
      <c r="F66" s="8">
        <v>31458650</v>
      </c>
      <c r="G66" s="8">
        <v>39782537</v>
      </c>
      <c r="H66" s="8">
        <v>30000000</v>
      </c>
      <c r="I66" s="8">
        <v>32109376</v>
      </c>
      <c r="J66" s="8">
        <v>81970156</v>
      </c>
      <c r="K66" s="8">
        <f>J66-I66</f>
        <v>49860780</v>
      </c>
      <c r="L66" s="9">
        <f>(K66/I66)</f>
        <v>1.5528417618579695</v>
      </c>
      <c r="M66" s="1"/>
    </row>
    <row r="67" spans="2:13" ht="15" customHeight="1" x14ac:dyDescent="0.25">
      <c r="B67" s="6" t="s">
        <v>88</v>
      </c>
      <c r="C67" s="6" t="s">
        <v>0</v>
      </c>
      <c r="D67" s="6" t="s">
        <v>0</v>
      </c>
      <c r="E67" s="7" t="s">
        <v>89</v>
      </c>
      <c r="F67" s="8">
        <v>10</v>
      </c>
      <c r="G67" s="8">
        <v>5752548</v>
      </c>
      <c r="H67" s="8">
        <v>5751346</v>
      </c>
      <c r="I67" s="8">
        <v>10</v>
      </c>
      <c r="J67" s="8">
        <v>10</v>
      </c>
      <c r="K67" s="10"/>
      <c r="L67" s="9" t="s">
        <v>0</v>
      </c>
      <c r="M67" s="1"/>
    </row>
    <row r="68" spans="2:13" ht="15" customHeight="1" x14ac:dyDescent="0.25">
      <c r="B68" s="6" t="s">
        <v>0</v>
      </c>
      <c r="C68" s="6" t="s">
        <v>70</v>
      </c>
      <c r="D68" s="6" t="s">
        <v>0</v>
      </c>
      <c r="E68" s="7" t="s">
        <v>90</v>
      </c>
      <c r="F68" s="8">
        <v>10</v>
      </c>
      <c r="G68" s="8">
        <v>5752548</v>
      </c>
      <c r="H68" s="8">
        <v>5751346</v>
      </c>
      <c r="I68" s="8">
        <v>10</v>
      </c>
      <c r="J68" s="8">
        <v>10</v>
      </c>
      <c r="K68" s="10"/>
      <c r="L68" s="9" t="s">
        <v>0</v>
      </c>
      <c r="M68" s="1"/>
    </row>
    <row r="69" spans="2:13" ht="15" customHeight="1" x14ac:dyDescent="0.25">
      <c r="B69" s="11" t="s">
        <v>91</v>
      </c>
      <c r="C69" s="11" t="s">
        <v>0</v>
      </c>
      <c r="D69" s="11" t="s">
        <v>0</v>
      </c>
      <c r="E69" s="12" t="s">
        <v>92</v>
      </c>
      <c r="F69" s="13">
        <v>10</v>
      </c>
      <c r="G69" s="13">
        <v>10</v>
      </c>
      <c r="H69" s="13">
        <v>0</v>
      </c>
      <c r="I69" s="13">
        <v>10</v>
      </c>
      <c r="J69" s="13">
        <v>10</v>
      </c>
      <c r="K69" s="19"/>
      <c r="L69" s="14" t="s">
        <v>0</v>
      </c>
      <c r="M69" s="1"/>
    </row>
    <row r="70" spans="2:13" ht="15" customHeight="1" x14ac:dyDescent="0.25"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1"/>
    </row>
    <row r="71" spans="2:13" ht="15" customHeight="1" x14ac:dyDescent="0.25">
      <c r="B71" s="43" t="s">
        <v>93</v>
      </c>
      <c r="C71" s="44"/>
      <c r="D71" s="44"/>
      <c r="E71" s="44"/>
      <c r="F71" s="21">
        <v>157960303</v>
      </c>
      <c r="G71" s="21">
        <v>156893034</v>
      </c>
      <c r="H71" s="21">
        <v>100906148</v>
      </c>
      <c r="I71" s="21">
        <v>163838829</v>
      </c>
      <c r="J71" s="21">
        <v>180427834</v>
      </c>
      <c r="K71" s="21">
        <v>16589005</v>
      </c>
      <c r="L71" s="22">
        <v>0.10125197489051878</v>
      </c>
      <c r="M71" s="1"/>
    </row>
    <row r="72" spans="2:13" ht="15" customHeight="1" x14ac:dyDescent="0.25">
      <c r="B72" s="45" t="s">
        <v>126</v>
      </c>
      <c r="C72" s="46"/>
      <c r="D72" s="46"/>
      <c r="E72" s="46"/>
      <c r="F72" s="46"/>
      <c r="G72" s="46"/>
      <c r="H72" s="46"/>
      <c r="I72" s="46"/>
      <c r="J72" s="46"/>
      <c r="K72" s="1"/>
      <c r="L72" s="1"/>
      <c r="M72" s="1"/>
    </row>
    <row r="73" spans="2:13" ht="5.0999999999999996" customHeight="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</sheetData>
  <mergeCells count="17">
    <mergeCell ref="K10:K11"/>
    <mergeCell ref="L10:L11"/>
    <mergeCell ref="B71:E71"/>
    <mergeCell ref="B72:J72"/>
    <mergeCell ref="B6:C6"/>
    <mergeCell ref="D6:G6"/>
    <mergeCell ref="B7:C7"/>
    <mergeCell ref="D7:G7"/>
    <mergeCell ref="B9:B11"/>
    <mergeCell ref="C9:C11"/>
    <mergeCell ref="D9:D11"/>
    <mergeCell ref="E9:E11"/>
    <mergeCell ref="B1:J1"/>
    <mergeCell ref="B2:J2"/>
    <mergeCell ref="B3:J3"/>
    <mergeCell ref="B5:C5"/>
    <mergeCell ref="D5:G5"/>
  </mergeCells>
  <phoneticPr fontId="2" type="noConversion"/>
  <pageMargins left="0.7" right="0.7" top="0.75" bottom="0.75" header="0.3" footer="0.3"/>
  <pageSetup scale="58" fitToHeight="0" orientation="landscape" r:id="rId1"/>
  <rowBreaks count="1" manualBreakCount="1">
    <brk id="4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2023-09-29T14:37:22Z</dcterms:modified>
</cp:coreProperties>
</file>