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22E3F8F6-F3FD-418F-A812-12B082330B8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analitico'!$A$1:$K$50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K42" i="1" s="1"/>
  <c r="J41" i="1"/>
  <c r="K41" i="1" s="1"/>
  <c r="J40" i="1"/>
  <c r="K40" i="1" s="1"/>
  <c r="J39" i="1"/>
  <c r="K39" i="1" s="1"/>
  <c r="J38" i="1"/>
  <c r="J37" i="1"/>
  <c r="K37" i="1" s="1"/>
  <c r="J31" i="1"/>
  <c r="K31" i="1" s="1"/>
  <c r="J30" i="1"/>
  <c r="K30" i="1" s="1"/>
  <c r="J25" i="1"/>
  <c r="K25" i="1" s="1"/>
  <c r="J24" i="1"/>
  <c r="K24" i="1" s="1"/>
  <c r="J23" i="1"/>
  <c r="K23" i="1" s="1"/>
  <c r="J21" i="1"/>
  <c r="K21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<sst xmlns="http://schemas.openxmlformats.org/spreadsheetml/2006/main" count="196" uniqueCount="91">
  <si>
    <t/>
  </si>
  <si>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</si>
  <si>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</si>
  <si>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2"/>
        <rFont val="Times New Roman"/>
        <family val="1"/>
      </rPr>
      <t>Moneda Nacional</t>
    </r>
  </si>
  <si>
    <r>
      <rPr>
        <sz val="12"/>
        <rFont val="Times New Roman"/>
        <family val="1"/>
      </rPr>
      <t xml:space="preserve">       </t>
    </r>
  </si>
  <si>
    <r>
      <rPr>
        <sz val="12"/>
        <rFont val="Times New Roman"/>
        <family val="1"/>
      </rPr>
      <t>Partida:</t>
    </r>
  </si>
  <si>
    <r>
      <rPr>
        <sz val="12"/>
        <rFont val="Times New Roman"/>
        <family val="1"/>
      </rPr>
      <t xml:space="preserve">MINISTERIO DEL TRABAJO Y PREVISIÓN SOCIAL                                       </t>
    </r>
  </si>
  <si>
    <r>
      <rPr>
        <sz val="12"/>
        <rFont val="Times New Roman"/>
        <family val="1"/>
      </rPr>
      <t xml:space="preserve"> PARTIDA:</t>
    </r>
  </si>
  <si>
    <r>
      <rPr>
        <sz val="12"/>
        <rFont val="Times New Roman"/>
        <family val="1"/>
      </rPr>
      <t>15</t>
    </r>
  </si>
  <si>
    <r>
      <rPr>
        <sz val="12"/>
        <rFont val="Times New Roman"/>
        <family val="1"/>
      </rPr>
      <t>Capítulo:</t>
    </r>
  </si>
  <si>
    <r>
      <rPr>
        <sz val="12"/>
        <rFont val="Times New Roman"/>
        <family val="1"/>
      </rPr>
      <t>DIRECCIÓN DEL TRABAJO</t>
    </r>
  </si>
  <si>
    <r>
      <rPr>
        <sz val="12"/>
        <rFont val="Times New Roman"/>
        <family val="1"/>
      </rPr>
      <t xml:space="preserve"> CAPÍTULO:</t>
    </r>
  </si>
  <si>
    <r>
      <rPr>
        <sz val="12"/>
        <rFont val="Times New Roman"/>
        <family val="1"/>
      </rPr>
      <t>02</t>
    </r>
  </si>
  <si>
    <r>
      <rPr>
        <sz val="12"/>
        <rFont val="Times New Roman"/>
        <family val="1"/>
      </rPr>
      <t>Programa:</t>
    </r>
  </si>
  <si>
    <r>
      <rPr>
        <sz val="12"/>
        <rFont val="Times New Roman"/>
        <family val="1"/>
      </rPr>
      <t xml:space="preserve"> PROGRAMA:</t>
    </r>
  </si>
  <si>
    <r>
      <rPr>
        <sz val="12"/>
        <rFont val="Times New Roman"/>
        <family val="1"/>
      </rPr>
      <t>01</t>
    </r>
  </si>
  <si>
    <r>
      <rPr>
        <sz val="12"/>
        <rFont val="Times New Roman"/>
        <family val="1"/>
      </rPr>
      <t>Miles de $</t>
    </r>
  </si>
  <si>
    <r>
      <rPr>
        <b/>
        <sz val="12"/>
        <rFont val="Times New Roman"/>
        <family val="1"/>
      </rPr>
      <t>Subt</t>
    </r>
  </si>
  <si>
    <r>
      <rPr>
        <b/>
        <sz val="12"/>
        <rFont val="Times New Roman"/>
        <family val="1"/>
      </rPr>
      <t>Item</t>
    </r>
  </si>
  <si>
    <r>
      <rPr>
        <b/>
        <sz val="12"/>
        <rFont val="Times New Roman"/>
        <family val="1"/>
      </rPr>
      <t>Asig</t>
    </r>
  </si>
  <si>
    <r>
      <rPr>
        <b/>
        <sz val="12"/>
        <rFont val="Times New Roman"/>
        <family val="1"/>
      </rPr>
      <t>CLASIFICACIÓN PRESUPUESTARIA</t>
    </r>
  </si>
  <si>
    <r>
      <rPr>
        <b/>
        <sz val="12"/>
        <rFont val="Times New Roman"/>
        <family val="1"/>
      </rPr>
      <t>(1)</t>
    </r>
  </si>
  <si>
    <r>
      <rPr>
        <b/>
        <sz val="12"/>
        <rFont val="Times New Roman"/>
        <family val="1"/>
      </rPr>
      <t>(2)</t>
    </r>
  </si>
  <si>
    <r>
      <rPr>
        <b/>
        <sz val="12"/>
        <rFont val="Times New Roman"/>
        <family val="1"/>
      </rPr>
      <t>(3)</t>
    </r>
  </si>
  <si>
    <r>
      <rPr>
        <b/>
        <sz val="12"/>
        <rFont val="Times New Roman"/>
        <family val="1"/>
      </rPr>
      <t>(4)</t>
    </r>
  </si>
  <si>
    <r>
      <rPr>
        <b/>
        <sz val="12"/>
        <rFont val="Times New Roman"/>
        <family val="1"/>
      </rPr>
      <t>(5)</t>
    </r>
  </si>
  <si>
    <r>
      <rPr>
        <b/>
        <sz val="12"/>
        <rFont val="Times New Roman"/>
        <family val="1"/>
      </rPr>
      <t>(6)</t>
    </r>
  </si>
  <si>
    <r>
      <rPr>
        <b/>
        <sz val="12"/>
        <rFont val="Times New Roman"/>
        <family val="1"/>
      </rPr>
      <t>(7)</t>
    </r>
  </si>
  <si>
    <r>
      <rPr>
        <b/>
        <sz val="12"/>
        <rFont val="Times New Roman"/>
        <family val="1"/>
      </rPr>
      <t>AÑO 2023 PRESUPUESTO VIGENTE A AGOSTO</t>
    </r>
  </si>
  <si>
    <r>
      <rPr>
        <b/>
        <sz val="12"/>
        <rFont val="Times New Roman"/>
        <family val="1"/>
      </rPr>
      <t>AÑO 2023 EJECUCIÓN AL 31 DE AGOSTO</t>
    </r>
  </si>
  <si>
    <r>
      <rPr>
        <b/>
        <sz val="12"/>
        <rFont val="Times New Roman"/>
        <family val="1"/>
      </rPr>
      <t>AÑO 2024 PROYECTO DE LEY DE PRESUPUESTOS</t>
    </r>
  </si>
  <si>
    <r>
      <rPr>
        <b/>
        <sz val="12"/>
        <rFont val="Times New Roman"/>
        <family val="1"/>
      </rPr>
      <t>Variación monto $ (5) - (4)</t>
    </r>
  </si>
  <si>
    <r>
      <rPr>
        <b/>
        <sz val="12"/>
        <rFont val="Times New Roman"/>
        <family val="1"/>
      </rPr>
      <t xml:space="preserve">   Variación %    (6) / (4)</t>
    </r>
  </si>
  <si>
    <r>
      <rPr>
        <b/>
        <sz val="12"/>
        <rFont val="Times New Roman"/>
        <family val="1"/>
      </rPr>
      <t>(En $ de 2023)</t>
    </r>
  </si>
  <si>
    <r>
      <rPr>
        <b/>
        <sz val="12"/>
        <rFont val="Times New Roman"/>
        <family val="1"/>
      </rPr>
      <t>(En $ de 2024)</t>
    </r>
  </si>
  <si>
    <r>
      <rPr>
        <b/>
        <sz val="12"/>
        <rFont val="Times New Roman"/>
        <family val="1"/>
      </rPr>
      <t>INGRESOS</t>
    </r>
  </si>
  <si>
    <r>
      <rPr>
        <sz val="12"/>
        <rFont val="Times New Roman"/>
        <family val="1"/>
      </rPr>
      <t>05</t>
    </r>
  </si>
  <si>
    <r>
      <rPr>
        <sz val="12"/>
        <rFont val="Times New Roman"/>
        <family val="1"/>
      </rPr>
      <t>TRANSFERENCIAS CORRIENTES</t>
    </r>
  </si>
  <si>
    <r>
      <rPr>
        <sz val="12"/>
        <rFont val="Times New Roman"/>
        <family val="1"/>
      </rPr>
      <t>Del Gobierno Central</t>
    </r>
  </si>
  <si>
    <r>
      <rPr>
        <sz val="12"/>
        <rFont val="Times New Roman"/>
        <family val="1"/>
      </rPr>
      <t>201</t>
    </r>
  </si>
  <si>
    <r>
      <rPr>
        <sz val="12"/>
        <rFont val="Times New Roman"/>
        <family val="1"/>
      </rPr>
      <t>Recuperación de Licencias Médicas - FONASA</t>
    </r>
  </si>
  <si>
    <r>
      <rPr>
        <sz val="12"/>
        <rFont val="Times New Roman"/>
        <family val="1"/>
      </rPr>
      <t>07</t>
    </r>
  </si>
  <si>
    <r>
      <rPr>
        <sz val="12"/>
        <rFont val="Times New Roman"/>
        <family val="1"/>
      </rPr>
      <t>INGRESOS DE OPERACIÓN</t>
    </r>
  </si>
  <si>
    <r>
      <rPr>
        <sz val="12"/>
        <rFont val="Times New Roman"/>
        <family val="1"/>
      </rPr>
      <t>08</t>
    </r>
  </si>
  <si>
    <r>
      <rPr>
        <sz val="12"/>
        <rFont val="Times New Roman"/>
        <family val="1"/>
      </rPr>
      <t>OTROS INGRESOS CORRIENTES</t>
    </r>
  </si>
  <si>
    <r>
      <rPr>
        <sz val="12"/>
        <rFont val="Times New Roman"/>
        <family val="1"/>
      </rPr>
      <t>Recuperaciones y Reembolsos por Licencias Médicas</t>
    </r>
  </si>
  <si>
    <r>
      <rPr>
        <sz val="12"/>
        <rFont val="Times New Roman"/>
        <family val="1"/>
      </rPr>
      <t>99</t>
    </r>
  </si>
  <si>
    <r>
      <rPr>
        <sz val="12"/>
        <rFont val="Times New Roman"/>
        <family val="1"/>
      </rPr>
      <t>Otros</t>
    </r>
  </si>
  <si>
    <r>
      <rPr>
        <sz val="12"/>
        <rFont val="Times New Roman"/>
        <family val="1"/>
      </rPr>
      <t>09</t>
    </r>
  </si>
  <si>
    <r>
      <rPr>
        <sz val="12"/>
        <rFont val="Times New Roman"/>
        <family val="1"/>
      </rPr>
      <t>APORTE FISCAL</t>
    </r>
  </si>
  <si>
    <r>
      <rPr>
        <sz val="12"/>
        <rFont val="Times New Roman"/>
        <family val="1"/>
      </rPr>
      <t>Libre</t>
    </r>
  </si>
  <si>
    <r>
      <rPr>
        <sz val="12"/>
        <rFont val="Times New Roman"/>
        <family val="1"/>
      </rPr>
      <t>SALDO INICIAL DE CAJA</t>
    </r>
  </si>
  <si>
    <r>
      <rPr>
        <b/>
        <sz val="12"/>
        <rFont val="Times New Roman"/>
        <family val="1"/>
      </rPr>
      <t>GASTOS</t>
    </r>
  </si>
  <si>
    <r>
      <rPr>
        <sz val="12"/>
        <rFont val="Times New Roman"/>
        <family val="1"/>
      </rPr>
      <t>21</t>
    </r>
  </si>
  <si>
    <r>
      <rPr>
        <sz val="12"/>
        <rFont val="Times New Roman"/>
        <family val="1"/>
      </rPr>
      <t>GASTOS EN PERSONAL</t>
    </r>
  </si>
  <si>
    <r>
      <rPr>
        <sz val="12"/>
        <rFont val="Times New Roman"/>
        <family val="1"/>
      </rPr>
      <t>22</t>
    </r>
  </si>
  <si>
    <r>
      <rPr>
        <sz val="12"/>
        <rFont val="Times New Roman"/>
        <family val="1"/>
      </rPr>
      <t>BIENES Y SERVICIOS DE CONSUMO</t>
    </r>
  </si>
  <si>
    <r>
      <rPr>
        <sz val="12"/>
        <rFont val="Times New Roman"/>
        <family val="1"/>
      </rPr>
      <t>23</t>
    </r>
  </si>
  <si>
    <r>
      <rPr>
        <sz val="12"/>
        <rFont val="Times New Roman"/>
        <family val="1"/>
      </rPr>
      <t>PRESTACIONES DE SEGURIDAD SOCIAL</t>
    </r>
  </si>
  <si>
    <r>
      <rPr>
        <sz val="12"/>
        <rFont val="Times New Roman"/>
        <family val="1"/>
      </rPr>
      <t>03</t>
    </r>
  </si>
  <si>
    <r>
      <rPr>
        <sz val="12"/>
        <rFont val="Times New Roman"/>
        <family val="1"/>
      </rPr>
      <t>Prestaciones Sociales del Empleador</t>
    </r>
  </si>
  <si>
    <r>
      <rPr>
        <sz val="12"/>
        <rFont val="Times New Roman"/>
        <family val="1"/>
      </rPr>
      <t>001</t>
    </r>
  </si>
  <si>
    <r>
      <rPr>
        <sz val="12"/>
        <rFont val="Times New Roman"/>
        <family val="1"/>
      </rPr>
      <t>Indemnización de Cargo Fiscal</t>
    </r>
  </si>
  <si>
    <r>
      <rPr>
        <sz val="12"/>
        <rFont val="Times New Roman"/>
        <family val="1"/>
      </rPr>
      <t>003</t>
    </r>
  </si>
  <si>
    <r>
      <rPr>
        <sz val="12"/>
        <rFont val="Times New Roman"/>
        <family val="1"/>
      </rPr>
      <t>Fondo Retiro Funcionarios Públicos  Ley N° 19.882</t>
    </r>
  </si>
  <si>
    <r>
      <rPr>
        <sz val="12"/>
        <rFont val="Times New Roman"/>
        <family val="1"/>
      </rPr>
      <t>24</t>
    </r>
  </si>
  <si>
    <r>
      <rPr>
        <sz val="12"/>
        <rFont val="Times New Roman"/>
        <family val="1"/>
      </rPr>
      <t>Al Gobierno Central</t>
    </r>
  </si>
  <si>
    <r>
      <rPr>
        <sz val="12"/>
        <rFont val="Times New Roman"/>
        <family val="1"/>
      </rPr>
      <t>A Organismos Internacionales</t>
    </r>
  </si>
  <si>
    <r>
      <rPr>
        <sz val="12"/>
        <rFont val="Times New Roman"/>
        <family val="1"/>
      </rPr>
      <t>Organismos Internacionales</t>
    </r>
  </si>
  <si>
    <r>
      <rPr>
        <sz val="12"/>
        <rFont val="Times New Roman"/>
        <family val="1"/>
      </rPr>
      <t>25</t>
    </r>
  </si>
  <si>
    <r>
      <rPr>
        <sz val="12"/>
        <rFont val="Times New Roman"/>
        <family val="1"/>
      </rPr>
      <t>INTEGROS AL FISCO</t>
    </r>
  </si>
  <si>
    <r>
      <rPr>
        <sz val="12"/>
        <rFont val="Times New Roman"/>
        <family val="1"/>
      </rPr>
      <t>Otros Integros al Fisco</t>
    </r>
  </si>
  <si>
    <r>
      <rPr>
        <sz val="12"/>
        <rFont val="Times New Roman"/>
        <family val="1"/>
      </rPr>
      <t>29</t>
    </r>
  </si>
  <si>
    <r>
      <rPr>
        <sz val="12"/>
        <rFont val="Times New Roman"/>
        <family val="1"/>
      </rPr>
      <t>ADQUISICIÓN DE ACTIVOS NO FINANCIEROS</t>
    </r>
  </si>
  <si>
    <r>
      <rPr>
        <sz val="12"/>
        <rFont val="Times New Roman"/>
        <family val="1"/>
      </rPr>
      <t>Vehículos</t>
    </r>
  </si>
  <si>
    <r>
      <rPr>
        <sz val="12"/>
        <rFont val="Times New Roman"/>
        <family val="1"/>
      </rPr>
      <t>04</t>
    </r>
  </si>
  <si>
    <r>
      <rPr>
        <sz val="12"/>
        <rFont val="Times New Roman"/>
        <family val="1"/>
      </rPr>
      <t>Mobiliario y Otros</t>
    </r>
  </si>
  <si>
    <r>
      <rPr>
        <sz val="12"/>
        <rFont val="Times New Roman"/>
        <family val="1"/>
      </rPr>
      <t>Máquinas y Equipos</t>
    </r>
  </si>
  <si>
    <r>
      <rPr>
        <sz val="12"/>
        <rFont val="Times New Roman"/>
        <family val="1"/>
      </rPr>
      <t>06</t>
    </r>
  </si>
  <si>
    <r>
      <rPr>
        <sz val="12"/>
        <rFont val="Times New Roman"/>
        <family val="1"/>
      </rPr>
      <t>Equipos Informáticos</t>
    </r>
  </si>
  <si>
    <r>
      <rPr>
        <sz val="12"/>
        <rFont val="Times New Roman"/>
        <family val="1"/>
      </rPr>
      <t>Programas Informáticos</t>
    </r>
  </si>
  <si>
    <r>
      <rPr>
        <sz val="12"/>
        <rFont val="Times New Roman"/>
        <family val="1"/>
      </rPr>
      <t>34</t>
    </r>
  </si>
  <si>
    <r>
      <rPr>
        <sz val="12"/>
        <rFont val="Times New Roman"/>
        <family val="1"/>
      </rPr>
      <t>SERVICIO DE LA DEUDA</t>
    </r>
  </si>
  <si>
    <r>
      <rPr>
        <sz val="12"/>
        <rFont val="Times New Roman"/>
        <family val="1"/>
      </rPr>
      <t>Deuda Flotante</t>
    </r>
  </si>
  <si>
    <r>
      <rPr>
        <sz val="12"/>
        <rFont val="Times New Roman"/>
        <family val="1"/>
      </rPr>
      <t>35</t>
    </r>
  </si>
  <si>
    <r>
      <rPr>
        <sz val="12"/>
        <rFont val="Times New Roman"/>
        <family val="1"/>
      </rPr>
      <t>SALDO FINAL DE CAJA</t>
    </r>
  </si>
  <si>
    <r>
      <rPr>
        <b/>
        <sz val="12"/>
        <rFont val="Times New Roman"/>
        <family val="1"/>
      </rPr>
      <t>Gasto Estado de Operaciones*</t>
    </r>
  </si>
  <si>
    <r>
      <rPr>
        <sz val="12"/>
        <rFont val="Times New Roman"/>
        <family val="1"/>
      </rPr>
      <t>*GASTOS-(Subt.25+30+32+34+35) + Item25.01+Intereses y Otros Gastos Financieros de Deuda</t>
    </r>
  </si>
  <si>
    <t>100</t>
  </si>
  <si>
    <t>Encuesta Laboral (ENCLA), INE.</t>
  </si>
  <si>
    <t>AÑO 2023 
LEY DE PPTOS (Inicial + Reajuste + Leyes Especiales)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</si>
</sst>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2"/>
    </font>
    <font>
      <sz val="12"/>
      <name val="Times New Roman"/>
      <family val="1"/>
    </font>
    <font>
      <sz val="8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4" borderId="0" xfId="0" applyFont="1" applyFill="1" applyAlignment="1" applyProtection="1">
      <alignment wrapText="1"/>
      <protection locked="0"/>
    </xf>
    <xf numFmtId="0" fontId="3" fillId="0" borderId="0" xfId="0" applyFont="1"/>
    <xf numFmtId="0" fontId="4" fillId="7" borderId="1" xfId="0" applyFont="1" applyFill="1" applyBorder="1" applyAlignment="1">
      <alignment horizontal="left" vertical="center" wrapText="1"/>
    </xf>
    <xf numFmtId="0" fontId="4" fillId="20" borderId="1" xfId="0" applyFont="1" applyFill="1" applyBorder="1" applyAlignment="1">
      <alignment horizontal="center" vertical="top" wrapText="1"/>
    </xf>
    <xf numFmtId="0" fontId="1" fillId="22" borderId="9" xfId="0" applyFont="1" applyFill="1" applyBorder="1" applyAlignment="1">
      <alignment horizontal="center" vertical="center" wrapText="1"/>
    </xf>
    <xf numFmtId="0" fontId="1" fillId="23" borderId="9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top" wrapText="1"/>
    </xf>
    <xf numFmtId="0" fontId="1" fillId="27" borderId="11" xfId="0" applyFont="1" applyFill="1" applyBorder="1" applyAlignment="1">
      <alignment horizontal="center" vertical="center" wrapText="1"/>
    </xf>
    <xf numFmtId="0" fontId="1" fillId="28" borderId="11" xfId="0" applyFont="1" applyFill="1" applyBorder="1" applyAlignment="1">
      <alignment horizontal="center" vertical="center" wrapText="1"/>
    </xf>
    <xf numFmtId="0" fontId="4" fillId="30" borderId="8" xfId="0" applyFont="1" applyFill="1" applyBorder="1" applyAlignment="1">
      <alignment horizontal="center" vertical="top" wrapText="1"/>
    </xf>
    <xf numFmtId="0" fontId="1" fillId="31" borderId="8" xfId="0" applyFont="1" applyFill="1" applyBorder="1" applyAlignment="1">
      <alignment horizontal="left" vertical="top" wrapText="1"/>
    </xf>
    <xf numFmtId="3" fontId="1" fillId="32" borderId="8" xfId="0" applyNumberFormat="1" applyFont="1" applyFill="1" applyBorder="1" applyAlignment="1">
      <alignment horizontal="right" vertical="top" wrapText="1"/>
    </xf>
    <xf numFmtId="164" fontId="1" fillId="33" borderId="8" xfId="0" applyNumberFormat="1" applyFont="1" applyFill="1" applyBorder="1" applyAlignment="1">
      <alignment horizontal="right" vertical="top" wrapText="1"/>
    </xf>
    <xf numFmtId="0" fontId="4" fillId="34" borderId="12" xfId="0" applyFont="1" applyFill="1" applyBorder="1" applyAlignment="1">
      <alignment horizontal="center" vertical="top" wrapText="1"/>
    </xf>
    <xf numFmtId="0" fontId="4" fillId="35" borderId="12" xfId="0" applyFont="1" applyFill="1" applyBorder="1" applyAlignment="1">
      <alignment horizontal="left" vertical="top" wrapText="1"/>
    </xf>
    <xf numFmtId="3" fontId="4" fillId="36" borderId="12" xfId="0" applyNumberFormat="1" applyFont="1" applyFill="1" applyBorder="1" applyAlignment="1">
      <alignment horizontal="right" vertical="top" wrapText="1"/>
    </xf>
    <xf numFmtId="0" fontId="3" fillId="37" borderId="12" xfId="0" applyFont="1" applyFill="1" applyBorder="1" applyAlignment="1" applyProtection="1">
      <alignment wrapText="1"/>
      <protection locked="0"/>
    </xf>
    <xf numFmtId="164" fontId="4" fillId="38" borderId="12" xfId="0" applyNumberFormat="1" applyFont="1" applyFill="1" applyBorder="1" applyAlignment="1">
      <alignment horizontal="right" vertical="top" wrapText="1"/>
    </xf>
    <xf numFmtId="0" fontId="4" fillId="34" borderId="13" xfId="0" applyFont="1" applyFill="1" applyBorder="1" applyAlignment="1">
      <alignment horizontal="center" vertical="top" wrapText="1"/>
    </xf>
    <xf numFmtId="0" fontId="4" fillId="35" borderId="13" xfId="0" applyFont="1" applyFill="1" applyBorder="1" applyAlignment="1">
      <alignment horizontal="left" vertical="top" wrapText="1"/>
    </xf>
    <xf numFmtId="3" fontId="4" fillId="36" borderId="13" xfId="0" applyNumberFormat="1" applyFont="1" applyFill="1" applyBorder="1" applyAlignment="1">
      <alignment horizontal="right" vertical="top" wrapText="1"/>
    </xf>
    <xf numFmtId="164" fontId="4" fillId="38" borderId="13" xfId="0" applyNumberFormat="1" applyFont="1" applyFill="1" applyBorder="1" applyAlignment="1">
      <alignment horizontal="right" vertical="top" wrapText="1"/>
    </xf>
    <xf numFmtId="0" fontId="4" fillId="34" borderId="14" xfId="0" applyFont="1" applyFill="1" applyBorder="1" applyAlignment="1">
      <alignment horizontal="center" vertical="top" wrapText="1"/>
    </xf>
    <xf numFmtId="0" fontId="4" fillId="35" borderId="14" xfId="0" applyFont="1" applyFill="1" applyBorder="1" applyAlignment="1">
      <alignment horizontal="left" vertical="top" wrapText="1"/>
    </xf>
    <xf numFmtId="3" fontId="4" fillId="36" borderId="14" xfId="0" applyNumberFormat="1" applyFont="1" applyFill="1" applyBorder="1" applyAlignment="1">
      <alignment horizontal="right" vertical="top" wrapText="1"/>
    </xf>
    <xf numFmtId="0" fontId="3" fillId="37" borderId="14" xfId="0" applyFont="1" applyFill="1" applyBorder="1" applyAlignment="1" applyProtection="1">
      <alignment wrapText="1"/>
      <protection locked="0"/>
    </xf>
    <xf numFmtId="164" fontId="4" fillId="38" borderId="14" xfId="0" applyNumberFormat="1" applyFont="1" applyFill="1" applyBorder="1" applyAlignment="1">
      <alignment horizontal="right" vertical="top" wrapText="1"/>
    </xf>
    <xf numFmtId="0" fontId="3" fillId="39" borderId="13" xfId="0" applyFont="1" applyFill="1" applyBorder="1" applyAlignment="1" applyProtection="1">
      <alignment wrapText="1"/>
      <protection locked="0"/>
    </xf>
    <xf numFmtId="3" fontId="1" fillId="42" borderId="9" xfId="0" applyNumberFormat="1" applyFont="1" applyFill="1" applyBorder="1" applyAlignment="1">
      <alignment horizontal="right" vertical="center" wrapText="1"/>
    </xf>
    <xf numFmtId="164" fontId="1" fillId="43" borderId="9" xfId="0" applyNumberFormat="1" applyFont="1" applyFill="1" applyBorder="1" applyAlignment="1">
      <alignment horizontal="right" vertical="center" wrapText="1"/>
    </xf>
    <xf numFmtId="0" fontId="3" fillId="37" borderId="13" xfId="0" applyFont="1" applyFill="1" applyBorder="1" applyAlignment="1" applyProtection="1">
      <alignment wrapText="1"/>
      <protection locked="0"/>
    </xf>
    <xf numFmtId="0" fontId="4" fillId="34" borderId="15" xfId="0" applyFont="1" applyFill="1" applyBorder="1" applyAlignment="1">
      <alignment horizontal="center" vertical="top" wrapText="1"/>
    </xf>
    <xf numFmtId="0" fontId="4" fillId="35" borderId="15" xfId="0" applyFont="1" applyFill="1" applyBorder="1" applyAlignment="1">
      <alignment horizontal="left" vertical="top" wrapText="1"/>
    </xf>
    <xf numFmtId="3" fontId="4" fillId="36" borderId="15" xfId="0" applyNumberFormat="1" applyFont="1" applyFill="1" applyBorder="1" applyAlignment="1">
      <alignment horizontal="right" vertical="top" wrapText="1"/>
    </xf>
    <xf numFmtId="164" fontId="4" fillId="38" borderId="15" xfId="0" applyNumberFormat="1" applyFont="1" applyFill="1" applyBorder="1" applyAlignment="1">
      <alignment horizontal="right" vertical="top" wrapText="1"/>
    </xf>
    <xf numFmtId="0" fontId="4" fillId="34" borderId="12" xfId="0" quotePrefix="1" applyFont="1" applyFill="1" applyBorder="1" applyAlignment="1">
      <alignment horizontal="center" vertical="top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1" fillId="27" borderId="11" xfId="0" applyFont="1" applyFill="1" applyBorder="1" applyAlignment="1">
      <alignment horizontal="center" vertical="center" wrapText="1"/>
    </xf>
    <xf numFmtId="0" fontId="1" fillId="29" borderId="11" xfId="0" applyFont="1" applyFill="1" applyBorder="1" applyAlignment="1" applyProtection="1">
      <alignment horizontal="center" vertical="center" wrapText="1"/>
      <protection locked="0"/>
    </xf>
    <xf numFmtId="0" fontId="1" fillId="40" borderId="9" xfId="0" applyFont="1" applyFill="1" applyBorder="1" applyAlignment="1">
      <alignment horizontal="left" vertical="top" wrapText="1"/>
    </xf>
    <xf numFmtId="0" fontId="1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4" fillId="12" borderId="4" xfId="0" applyFont="1" applyFill="1" applyBorder="1" applyAlignment="1">
      <alignment horizontal="left" vertical="top" wrapText="1"/>
    </xf>
    <xf numFmtId="0" fontId="4" fillId="13" borderId="4" xfId="0" applyFont="1" applyFill="1" applyBorder="1" applyAlignment="1" applyProtection="1">
      <alignment horizontal="left" vertical="top" wrapText="1"/>
      <protection locked="0"/>
    </xf>
    <xf numFmtId="0" fontId="4" fillId="14" borderId="5" xfId="0" applyFont="1" applyFill="1" applyBorder="1" applyAlignment="1">
      <alignment horizontal="left" vertical="top" wrapText="1"/>
    </xf>
    <xf numFmtId="0" fontId="4" fillId="15" borderId="5" xfId="0" applyFont="1" applyFill="1" applyBorder="1" applyAlignment="1" applyProtection="1">
      <alignment horizontal="left" vertical="top" wrapText="1"/>
      <protection locked="0"/>
    </xf>
    <xf numFmtId="0" fontId="4" fillId="16" borderId="6" xfId="0" applyFont="1" applyFill="1" applyBorder="1" applyAlignment="1">
      <alignment horizontal="left" vertical="top" wrapText="1"/>
    </xf>
    <xf numFmtId="0" fontId="4" fillId="17" borderId="6" xfId="0" applyFont="1" applyFill="1" applyBorder="1" applyAlignment="1" applyProtection="1">
      <alignment horizontal="left" vertical="top" wrapText="1"/>
      <protection locked="0"/>
    </xf>
    <xf numFmtId="0" fontId="4" fillId="18" borderId="7" xfId="0" applyFont="1" applyFill="1" applyBorder="1" applyAlignment="1">
      <alignment horizontal="left" vertical="top" wrapText="1"/>
    </xf>
    <xf numFmtId="0" fontId="4" fillId="19" borderId="7" xfId="0" applyFont="1" applyFill="1" applyBorder="1" applyAlignment="1" applyProtection="1">
      <alignment horizontal="left" vertical="top" wrapText="1"/>
      <protection locked="0"/>
    </xf>
    <xf numFmtId="0" fontId="1" fillId="21" borderId="8" xfId="0" applyFont="1" applyFill="1" applyBorder="1" applyAlignment="1">
      <alignment horizontal="center" vertical="center" wrapText="1"/>
    </xf>
    <xf numFmtId="0" fontId="1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0" fontId="4" fillId="8" borderId="2" xfId="0" applyFont="1" applyFill="1" applyBorder="1" applyAlignment="1">
      <alignment horizontal="left" vertical="top" wrapText="1"/>
    </xf>
    <xf numFmtId="0" fontId="4" fillId="9" borderId="2" xfId="0" applyFont="1" applyFill="1" applyBorder="1" applyAlignment="1" applyProtection="1">
      <alignment horizontal="left" vertical="top" wrapText="1"/>
      <protection locked="0"/>
    </xf>
    <xf numFmtId="0" fontId="4" fillId="10" borderId="3" xfId="0" applyFont="1" applyFill="1" applyBorder="1" applyAlignment="1">
      <alignment horizontal="left" vertical="top" wrapText="1"/>
    </xf>
    <xf numFmtId="0" fontId="4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1"/>
  <sheetViews>
    <sheetView tabSelected="1" zoomScaleNormal="100" zoomScaleSheetLayoutView="100" workbookViewId="0">
      <selection sqref="A1:I1"/>
    </sheetView>
  </sheetViews>
  <sheetFormatPr baseColWidth="10" defaultColWidth="9.140625" defaultRowHeight="15.75" x14ac:dyDescent="0.25"/>
  <cols>
    <col min="1" max="1" width="5.85546875" style="2" customWidth="1"/>
    <col min="2" max="2" width="6.7109375" style="2" customWidth="1"/>
    <col min="3" max="3" width="7.28515625" style="2" customWidth="1"/>
    <col min="4" max="4" width="48.42578125" style="2" customWidth="1"/>
    <col min="5" max="5" width="18.5703125" style="2" customWidth="1"/>
    <col min="6" max="6" width="17.85546875" style="2" customWidth="1"/>
    <col min="7" max="7" width="18.140625" style="2" customWidth="1"/>
    <col min="8" max="8" width="18.42578125" style="2" customWidth="1"/>
    <col min="9" max="9" width="18.140625" style="2" customWidth="1"/>
    <col min="10" max="10" width="17.140625" style="2" customWidth="1"/>
    <col min="11" max="11" width="15.28515625" style="2" customWidth="1"/>
    <col min="12" max="12" width="5.42578125" style="2" customWidth="1"/>
    <col min="13" max="16384" width="9.140625" style="2"/>
  </cols>
  <sheetData>
    <row r="1" spans="1:12" ht="17.100000000000001" customHeight="1" x14ac:dyDescent="0.25">
      <c r="A1" s="55" t="s">
        <v>1</v>
      </c>
      <c r="B1" s="56"/>
      <c r="C1" s="56"/>
      <c r="D1" s="56"/>
      <c r="E1" s="56"/>
      <c r="F1" s="56"/>
      <c r="G1" s="56"/>
      <c r="H1" s="56"/>
      <c r="I1" s="56"/>
      <c r="J1" s="1"/>
      <c r="K1" s="1"/>
      <c r="L1" s="1"/>
    </row>
    <row r="2" spans="1:12" ht="17.100000000000001" customHeight="1" x14ac:dyDescent="0.25">
      <c r="A2" s="55" t="s">
        <v>2</v>
      </c>
      <c r="B2" s="56"/>
      <c r="C2" s="56"/>
      <c r="D2" s="56"/>
      <c r="E2" s="56"/>
      <c r="F2" s="56"/>
      <c r="G2" s="56"/>
      <c r="H2" s="56"/>
      <c r="I2" s="56"/>
      <c r="J2" s="1"/>
      <c r="K2" s="1"/>
      <c r="L2" s="1"/>
    </row>
    <row r="3" spans="1:12" ht="15" customHeight="1" x14ac:dyDescent="0.25">
      <c r="A3" s="57" t="s">
        <v>3</v>
      </c>
      <c r="B3" s="58"/>
      <c r="C3" s="58"/>
      <c r="D3" s="58"/>
      <c r="E3" s="58"/>
      <c r="F3" s="58"/>
      <c r="G3" s="58"/>
      <c r="H3" s="58"/>
      <c r="I3" s="58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3" t="s">
        <v>4</v>
      </c>
      <c r="H4" s="1"/>
      <c r="I4" s="1"/>
      <c r="J4" s="1"/>
      <c r="K4" s="1"/>
      <c r="L4" s="1"/>
    </row>
    <row r="5" spans="1:12" ht="15" customHeight="1" x14ac:dyDescent="0.25">
      <c r="A5" s="59" t="s">
        <v>5</v>
      </c>
      <c r="B5" s="60"/>
      <c r="C5" s="61" t="s">
        <v>6</v>
      </c>
      <c r="D5" s="62"/>
      <c r="E5" s="62"/>
      <c r="F5" s="62"/>
      <c r="G5" s="1"/>
      <c r="H5" s="3" t="s">
        <v>7</v>
      </c>
      <c r="I5" s="3" t="s">
        <v>8</v>
      </c>
      <c r="J5" s="1"/>
      <c r="K5" s="1"/>
      <c r="L5" s="1"/>
    </row>
    <row r="6" spans="1:12" ht="15" customHeight="1" x14ac:dyDescent="0.25">
      <c r="A6" s="45" t="s">
        <v>9</v>
      </c>
      <c r="B6" s="46"/>
      <c r="C6" s="47" t="s">
        <v>10</v>
      </c>
      <c r="D6" s="48"/>
      <c r="E6" s="48"/>
      <c r="F6" s="48"/>
      <c r="G6" s="1"/>
      <c r="H6" s="3" t="s">
        <v>11</v>
      </c>
      <c r="I6" s="3" t="s">
        <v>12</v>
      </c>
      <c r="J6" s="1"/>
      <c r="K6" s="1"/>
      <c r="L6" s="1"/>
    </row>
    <row r="7" spans="1:12" ht="15" customHeight="1" x14ac:dyDescent="0.25">
      <c r="A7" s="49" t="s">
        <v>13</v>
      </c>
      <c r="B7" s="50"/>
      <c r="C7" s="51" t="s">
        <v>10</v>
      </c>
      <c r="D7" s="52"/>
      <c r="E7" s="52"/>
      <c r="F7" s="52"/>
      <c r="G7" s="1"/>
      <c r="H7" s="3" t="s">
        <v>14</v>
      </c>
      <c r="I7" s="3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4" t="s">
        <v>16</v>
      </c>
      <c r="H8" s="1"/>
      <c r="I8" s="1"/>
      <c r="J8" s="1"/>
      <c r="K8" s="1"/>
      <c r="L8" s="1"/>
    </row>
    <row r="9" spans="1:12" ht="15" customHeight="1" x14ac:dyDescent="0.25">
      <c r="A9" s="53" t="s">
        <v>17</v>
      </c>
      <c r="B9" s="53" t="s">
        <v>18</v>
      </c>
      <c r="C9" s="53" t="s">
        <v>19</v>
      </c>
      <c r="D9" s="53" t="s">
        <v>20</v>
      </c>
      <c r="E9" s="5" t="s">
        <v>21</v>
      </c>
      <c r="F9" s="6" t="s">
        <v>22</v>
      </c>
      <c r="G9" s="6" t="s">
        <v>23</v>
      </c>
      <c r="H9" s="6" t="s">
        <v>24</v>
      </c>
      <c r="I9" s="6" t="s">
        <v>25</v>
      </c>
      <c r="J9" s="6" t="s">
        <v>26</v>
      </c>
      <c r="K9" s="6" t="s">
        <v>27</v>
      </c>
      <c r="L9" s="1"/>
    </row>
    <row r="10" spans="1:12" ht="80.099999999999994" customHeight="1" x14ac:dyDescent="0.25">
      <c r="A10" s="54"/>
      <c r="B10" s="54"/>
      <c r="C10" s="54"/>
      <c r="D10" s="54"/>
      <c r="E10" s="37" t="s">
        <v>90</v>
      </c>
      <c r="F10" s="7" t="s">
        <v>28</v>
      </c>
      <c r="G10" s="7" t="s">
        <v>29</v>
      </c>
      <c r="H10" s="38" t="s">
        <v>90</v>
      </c>
      <c r="I10" s="7" t="s">
        <v>30</v>
      </c>
      <c r="J10" s="39" t="s">
        <v>31</v>
      </c>
      <c r="K10" s="39" t="s">
        <v>32</v>
      </c>
      <c r="L10" s="1"/>
    </row>
    <row r="11" spans="1:12" ht="30" customHeight="1" x14ac:dyDescent="0.25">
      <c r="A11" s="54"/>
      <c r="B11" s="54"/>
      <c r="C11" s="54"/>
      <c r="D11" s="54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0"/>
      <c r="K11" s="40"/>
      <c r="L11" s="1"/>
    </row>
    <row r="12" spans="1:12" ht="15" customHeight="1" x14ac:dyDescent="0.25">
      <c r="A12" s="10" t="s">
        <v>0</v>
      </c>
      <c r="B12" s="10" t="s">
        <v>0</v>
      </c>
      <c r="C12" s="10" t="s">
        <v>0</v>
      </c>
      <c r="D12" s="11" t="s">
        <v>35</v>
      </c>
      <c r="E12" s="12">
        <v>95228600</v>
      </c>
      <c r="F12" s="12">
        <v>93474908</v>
      </c>
      <c r="G12" s="12">
        <v>59472204</v>
      </c>
      <c r="H12" s="12">
        <v>98561439</v>
      </c>
      <c r="I12" s="12">
        <v>101439056</v>
      </c>
      <c r="J12" s="12">
        <f>I12-H12</f>
        <v>2877617</v>
      </c>
      <c r="K12" s="13">
        <f>(J12/H12)</f>
        <v>2.9196174783933503E-2</v>
      </c>
      <c r="L12" s="1"/>
    </row>
    <row r="13" spans="1:12" ht="15" customHeight="1" x14ac:dyDescent="0.25">
      <c r="A13" s="14" t="s">
        <v>36</v>
      </c>
      <c r="B13" s="14" t="s">
        <v>0</v>
      </c>
      <c r="C13" s="14" t="s">
        <v>0</v>
      </c>
      <c r="D13" s="15" t="s">
        <v>37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0</v>
      </c>
      <c r="L13" s="1"/>
    </row>
    <row r="14" spans="1:12" ht="15" customHeight="1" x14ac:dyDescent="0.25">
      <c r="A14" s="14" t="s">
        <v>0</v>
      </c>
      <c r="B14" s="14" t="s">
        <v>12</v>
      </c>
      <c r="C14" s="14" t="s">
        <v>0</v>
      </c>
      <c r="D14" s="15" t="s">
        <v>38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0</v>
      </c>
      <c r="L14" s="1"/>
    </row>
    <row r="15" spans="1:12" ht="18.75" customHeight="1" x14ac:dyDescent="0.25">
      <c r="A15" s="14" t="s">
        <v>0</v>
      </c>
      <c r="B15" s="14" t="s">
        <v>0</v>
      </c>
      <c r="C15" s="14" t="s">
        <v>39</v>
      </c>
      <c r="D15" s="15" t="s">
        <v>40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0</v>
      </c>
      <c r="L15" s="1"/>
    </row>
    <row r="16" spans="1:12" ht="15" customHeight="1" x14ac:dyDescent="0.25">
      <c r="A16" s="14" t="s">
        <v>41</v>
      </c>
      <c r="B16" s="14" t="s">
        <v>0</v>
      </c>
      <c r="C16" s="14" t="s">
        <v>0</v>
      </c>
      <c r="D16" s="15" t="s">
        <v>42</v>
      </c>
      <c r="E16" s="16">
        <v>146490</v>
      </c>
      <c r="F16" s="16">
        <v>146490</v>
      </c>
      <c r="G16" s="16">
        <v>99747</v>
      </c>
      <c r="H16" s="16">
        <v>151617</v>
      </c>
      <c r="I16" s="16">
        <v>151617</v>
      </c>
      <c r="J16" s="17"/>
      <c r="K16" s="18" t="s">
        <v>0</v>
      </c>
      <c r="L16" s="1"/>
    </row>
    <row r="17" spans="1:12" ht="15" customHeight="1" x14ac:dyDescent="0.25">
      <c r="A17" s="14" t="s">
        <v>43</v>
      </c>
      <c r="B17" s="14" t="s">
        <v>0</v>
      </c>
      <c r="C17" s="14" t="s">
        <v>0</v>
      </c>
      <c r="D17" s="15" t="s">
        <v>44</v>
      </c>
      <c r="E17" s="16">
        <v>1917675</v>
      </c>
      <c r="F17" s="16">
        <v>1921983</v>
      </c>
      <c r="G17" s="16">
        <v>1979857</v>
      </c>
      <c r="H17" s="16">
        <v>1984793</v>
      </c>
      <c r="I17" s="16">
        <v>1984793</v>
      </c>
      <c r="J17" s="17"/>
      <c r="K17" s="18" t="s">
        <v>0</v>
      </c>
      <c r="L17" s="1"/>
    </row>
    <row r="18" spans="1:12" ht="18" customHeight="1" x14ac:dyDescent="0.25">
      <c r="A18" s="14" t="s">
        <v>0</v>
      </c>
      <c r="B18" s="14" t="s">
        <v>15</v>
      </c>
      <c r="C18" s="14" t="s">
        <v>0</v>
      </c>
      <c r="D18" s="15" t="s">
        <v>45</v>
      </c>
      <c r="E18" s="16">
        <v>1772295</v>
      </c>
      <c r="F18" s="16">
        <v>1772295</v>
      </c>
      <c r="G18" s="16">
        <v>1177455</v>
      </c>
      <c r="H18" s="16">
        <v>1834325</v>
      </c>
      <c r="I18" s="16">
        <v>1834325</v>
      </c>
      <c r="J18" s="17"/>
      <c r="K18" s="18" t="s">
        <v>0</v>
      </c>
      <c r="L18" s="1"/>
    </row>
    <row r="19" spans="1:12" ht="15" customHeight="1" x14ac:dyDescent="0.25">
      <c r="A19" s="14" t="s">
        <v>0</v>
      </c>
      <c r="B19" s="14" t="s">
        <v>46</v>
      </c>
      <c r="C19" s="14" t="s">
        <v>0</v>
      </c>
      <c r="D19" s="15" t="s">
        <v>47</v>
      </c>
      <c r="E19" s="16">
        <v>145380</v>
      </c>
      <c r="F19" s="16">
        <v>149688</v>
      </c>
      <c r="G19" s="16">
        <v>802402</v>
      </c>
      <c r="H19" s="16">
        <v>150468</v>
      </c>
      <c r="I19" s="16">
        <v>150468</v>
      </c>
      <c r="J19" s="17"/>
      <c r="K19" s="18" t="s">
        <v>0</v>
      </c>
      <c r="L19" s="1"/>
    </row>
    <row r="20" spans="1:12" ht="15" customHeight="1" x14ac:dyDescent="0.25">
      <c r="A20" s="14" t="s">
        <v>48</v>
      </c>
      <c r="B20" s="14" t="s">
        <v>0</v>
      </c>
      <c r="C20" s="14" t="s">
        <v>0</v>
      </c>
      <c r="D20" s="15" t="s">
        <v>49</v>
      </c>
      <c r="E20" s="16">
        <v>93164415</v>
      </c>
      <c r="F20" s="16">
        <v>89656375</v>
      </c>
      <c r="G20" s="16">
        <v>57392600</v>
      </c>
      <c r="H20" s="16">
        <v>96425009</v>
      </c>
      <c r="I20" s="16">
        <v>99302626</v>
      </c>
      <c r="J20" s="16">
        <f>I20-H20</f>
        <v>2877617</v>
      </c>
      <c r="K20" s="18">
        <f>(J20/H20)</f>
        <v>2.9843056587114242E-2</v>
      </c>
      <c r="L20" s="1"/>
    </row>
    <row r="21" spans="1:12" ht="15" customHeight="1" x14ac:dyDescent="0.25">
      <c r="A21" s="14" t="s">
        <v>0</v>
      </c>
      <c r="B21" s="14" t="s">
        <v>15</v>
      </c>
      <c r="C21" s="14" t="s">
        <v>0</v>
      </c>
      <c r="D21" s="15" t="s">
        <v>50</v>
      </c>
      <c r="E21" s="16">
        <v>93164415</v>
      </c>
      <c r="F21" s="16">
        <v>89656375</v>
      </c>
      <c r="G21" s="16">
        <v>57392600</v>
      </c>
      <c r="H21" s="16">
        <v>96425009</v>
      </c>
      <c r="I21" s="16">
        <v>99302626</v>
      </c>
      <c r="J21" s="16">
        <f>I21-H21</f>
        <v>2877617</v>
      </c>
      <c r="K21" s="18">
        <f>(J21/H21)</f>
        <v>2.9843056587114242E-2</v>
      </c>
      <c r="L21" s="1"/>
    </row>
    <row r="22" spans="1:12" ht="15" customHeight="1" x14ac:dyDescent="0.25">
      <c r="A22" s="14" t="s">
        <v>8</v>
      </c>
      <c r="B22" s="14" t="s">
        <v>0</v>
      </c>
      <c r="C22" s="14" t="s">
        <v>0</v>
      </c>
      <c r="D22" s="15" t="s">
        <v>51</v>
      </c>
      <c r="E22" s="16">
        <v>10</v>
      </c>
      <c r="F22" s="16">
        <v>1750050</v>
      </c>
      <c r="G22" s="16">
        <v>0</v>
      </c>
      <c r="H22" s="16">
        <v>10</v>
      </c>
      <c r="I22" s="16">
        <v>10</v>
      </c>
      <c r="J22" s="17"/>
      <c r="K22" s="18" t="s">
        <v>0</v>
      </c>
      <c r="L22" s="1"/>
    </row>
    <row r="23" spans="1:12" ht="15" customHeight="1" x14ac:dyDescent="0.25">
      <c r="A23" s="10" t="s">
        <v>0</v>
      </c>
      <c r="B23" s="10" t="s">
        <v>0</v>
      </c>
      <c r="C23" s="10" t="s">
        <v>0</v>
      </c>
      <c r="D23" s="11" t="s">
        <v>52</v>
      </c>
      <c r="E23" s="12">
        <v>95228600</v>
      </c>
      <c r="F23" s="12">
        <v>93474908</v>
      </c>
      <c r="G23" s="12">
        <v>58729174</v>
      </c>
      <c r="H23" s="12">
        <v>98561439</v>
      </c>
      <c r="I23" s="12">
        <v>101439056</v>
      </c>
      <c r="J23" s="12">
        <f>I23-H23</f>
        <v>2877617</v>
      </c>
      <c r="K23" s="13">
        <f>(J23/H23)</f>
        <v>2.9196174783933503E-2</v>
      </c>
      <c r="L23" s="1"/>
    </row>
    <row r="24" spans="1:12" ht="15" customHeight="1" x14ac:dyDescent="0.25">
      <c r="A24" s="14" t="s">
        <v>53</v>
      </c>
      <c r="B24" s="14" t="s">
        <v>0</v>
      </c>
      <c r="C24" s="14" t="s">
        <v>0</v>
      </c>
      <c r="D24" s="15" t="s">
        <v>54</v>
      </c>
      <c r="E24" s="16">
        <v>76190978</v>
      </c>
      <c r="F24" s="16">
        <v>72682938</v>
      </c>
      <c r="G24" s="16">
        <v>45725776</v>
      </c>
      <c r="H24" s="16">
        <v>78857664</v>
      </c>
      <c r="I24" s="16">
        <v>81597459</v>
      </c>
      <c r="J24" s="16">
        <f>I24-H24</f>
        <v>2739795</v>
      </c>
      <c r="K24" s="18">
        <f>(J24/H24)</f>
        <v>3.4743547564381312E-2</v>
      </c>
      <c r="L24" s="1"/>
    </row>
    <row r="25" spans="1:12" ht="15" customHeight="1" x14ac:dyDescent="0.25">
      <c r="A25" s="14" t="s">
        <v>55</v>
      </c>
      <c r="B25" s="14" t="s">
        <v>0</v>
      </c>
      <c r="C25" s="14" t="s">
        <v>0</v>
      </c>
      <c r="D25" s="15" t="s">
        <v>56</v>
      </c>
      <c r="E25" s="16">
        <v>14090546</v>
      </c>
      <c r="F25" s="16">
        <v>14090546</v>
      </c>
      <c r="G25" s="16">
        <v>8471176</v>
      </c>
      <c r="H25" s="16">
        <v>14583718</v>
      </c>
      <c r="I25" s="16">
        <v>15524325</v>
      </c>
      <c r="J25" s="16">
        <f>I25-H25</f>
        <v>940607</v>
      </c>
      <c r="K25" s="18">
        <f>(J25/H25)</f>
        <v>6.4497064466002424E-2</v>
      </c>
      <c r="L25" s="1"/>
    </row>
    <row r="26" spans="1:12" ht="15" customHeight="1" x14ac:dyDescent="0.25">
      <c r="A26" s="14" t="s">
        <v>57</v>
      </c>
      <c r="B26" s="14" t="s">
        <v>0</v>
      </c>
      <c r="C26" s="14" t="s">
        <v>0</v>
      </c>
      <c r="D26" s="15" t="s">
        <v>58</v>
      </c>
      <c r="E26" s="16">
        <v>20</v>
      </c>
      <c r="F26" s="16">
        <v>20</v>
      </c>
      <c r="G26" s="16">
        <v>0</v>
      </c>
      <c r="H26" s="16">
        <v>20</v>
      </c>
      <c r="I26" s="16">
        <v>20</v>
      </c>
      <c r="J26" s="17"/>
      <c r="K26" s="18" t="s">
        <v>0</v>
      </c>
      <c r="L26" s="1"/>
    </row>
    <row r="27" spans="1:12" ht="15" customHeight="1" x14ac:dyDescent="0.25">
      <c r="A27" s="14" t="s">
        <v>0</v>
      </c>
      <c r="B27" s="14" t="s">
        <v>59</v>
      </c>
      <c r="C27" s="14" t="s">
        <v>0</v>
      </c>
      <c r="D27" s="15" t="s">
        <v>60</v>
      </c>
      <c r="E27" s="16">
        <v>20</v>
      </c>
      <c r="F27" s="16">
        <v>20</v>
      </c>
      <c r="G27" s="16">
        <v>0</v>
      </c>
      <c r="H27" s="16">
        <v>20</v>
      </c>
      <c r="I27" s="16">
        <v>20</v>
      </c>
      <c r="J27" s="17"/>
      <c r="K27" s="18" t="s">
        <v>0</v>
      </c>
      <c r="L27" s="1"/>
    </row>
    <row r="28" spans="1:12" ht="15" customHeight="1" x14ac:dyDescent="0.25">
      <c r="A28" s="14" t="s">
        <v>0</v>
      </c>
      <c r="B28" s="14" t="s">
        <v>0</v>
      </c>
      <c r="C28" s="14" t="s">
        <v>61</v>
      </c>
      <c r="D28" s="15" t="s">
        <v>62</v>
      </c>
      <c r="E28" s="16">
        <v>10</v>
      </c>
      <c r="F28" s="16">
        <v>10</v>
      </c>
      <c r="G28" s="16">
        <v>0</v>
      </c>
      <c r="H28" s="16">
        <v>10</v>
      </c>
      <c r="I28" s="16">
        <v>10</v>
      </c>
      <c r="J28" s="17"/>
      <c r="K28" s="18" t="s">
        <v>0</v>
      </c>
      <c r="L28" s="1"/>
    </row>
    <row r="29" spans="1:12" ht="17.25" customHeight="1" x14ac:dyDescent="0.25">
      <c r="A29" s="19" t="s">
        <v>0</v>
      </c>
      <c r="B29" s="19" t="s">
        <v>0</v>
      </c>
      <c r="C29" s="19" t="s">
        <v>63</v>
      </c>
      <c r="D29" s="20" t="s">
        <v>64</v>
      </c>
      <c r="E29" s="21">
        <v>10</v>
      </c>
      <c r="F29" s="21">
        <v>10</v>
      </c>
      <c r="G29" s="21">
        <v>0</v>
      </c>
      <c r="H29" s="21">
        <v>10</v>
      </c>
      <c r="I29" s="21">
        <v>10</v>
      </c>
      <c r="J29" s="31"/>
      <c r="K29" s="22" t="s">
        <v>0</v>
      </c>
      <c r="L29" s="1"/>
    </row>
    <row r="30" spans="1:12" ht="15" customHeight="1" x14ac:dyDescent="0.25">
      <c r="A30" s="23" t="s">
        <v>65</v>
      </c>
      <c r="B30" s="23" t="s">
        <v>0</v>
      </c>
      <c r="C30" s="23" t="s">
        <v>0</v>
      </c>
      <c r="D30" s="24" t="s">
        <v>37</v>
      </c>
      <c r="E30" s="25">
        <v>979109</v>
      </c>
      <c r="F30" s="25">
        <v>979109</v>
      </c>
      <c r="G30" s="25">
        <v>974359</v>
      </c>
      <c r="H30" s="25">
        <v>1013212</v>
      </c>
      <c r="I30" s="25">
        <v>4750</v>
      </c>
      <c r="J30" s="25">
        <f>I30-H30</f>
        <v>-1008462</v>
      </c>
      <c r="K30" s="27">
        <f>(J30/H30)</f>
        <v>-0.99531193866634027</v>
      </c>
      <c r="L30" s="1"/>
    </row>
    <row r="31" spans="1:12" ht="15" customHeight="1" x14ac:dyDescent="0.25">
      <c r="A31" s="14" t="s">
        <v>0</v>
      </c>
      <c r="B31" s="14" t="s">
        <v>12</v>
      </c>
      <c r="C31" s="14" t="s">
        <v>0</v>
      </c>
      <c r="D31" s="15" t="s">
        <v>66</v>
      </c>
      <c r="E31" s="16">
        <v>974359</v>
      </c>
      <c r="F31" s="16">
        <v>974359</v>
      </c>
      <c r="G31" s="16">
        <v>974359</v>
      </c>
      <c r="H31" s="16">
        <v>1008462</v>
      </c>
      <c r="I31" s="16">
        <v>0</v>
      </c>
      <c r="J31" s="16">
        <f>I31-H31</f>
        <v>-1008462</v>
      </c>
      <c r="K31" s="18">
        <f>(J31/H31)</f>
        <v>-1</v>
      </c>
      <c r="L31" s="1"/>
    </row>
    <row r="32" spans="1:12" ht="15" customHeight="1" x14ac:dyDescent="0.25">
      <c r="A32" s="14"/>
      <c r="B32" s="36"/>
      <c r="C32" s="36" t="s">
        <v>88</v>
      </c>
      <c r="D32" s="15" t="s">
        <v>89</v>
      </c>
      <c r="E32" s="16">
        <v>974359</v>
      </c>
      <c r="F32" s="16">
        <v>974359</v>
      </c>
      <c r="G32" s="16">
        <v>974359</v>
      </c>
      <c r="H32" s="16">
        <v>1008462</v>
      </c>
      <c r="I32" s="16"/>
      <c r="J32" s="16"/>
      <c r="K32" s="18"/>
      <c r="L32" s="1"/>
    </row>
    <row r="33" spans="1:12" ht="15" customHeight="1" x14ac:dyDescent="0.25">
      <c r="A33" s="14" t="s">
        <v>0</v>
      </c>
      <c r="B33" s="14" t="s">
        <v>41</v>
      </c>
      <c r="C33" s="14" t="s">
        <v>0</v>
      </c>
      <c r="D33" s="15" t="s">
        <v>67</v>
      </c>
      <c r="E33" s="16">
        <v>4750</v>
      </c>
      <c r="F33" s="16">
        <v>4750</v>
      </c>
      <c r="G33" s="16">
        <v>0</v>
      </c>
      <c r="H33" s="16">
        <v>4750</v>
      </c>
      <c r="I33" s="16">
        <v>4750</v>
      </c>
      <c r="J33" s="17"/>
      <c r="K33" s="18" t="s">
        <v>0</v>
      </c>
      <c r="L33" s="1"/>
    </row>
    <row r="34" spans="1:12" ht="15" customHeight="1" x14ac:dyDescent="0.25">
      <c r="A34" s="14" t="s">
        <v>0</v>
      </c>
      <c r="B34" s="14" t="s">
        <v>0</v>
      </c>
      <c r="C34" s="14" t="s">
        <v>61</v>
      </c>
      <c r="D34" s="15" t="s">
        <v>68</v>
      </c>
      <c r="E34" s="16">
        <v>4750</v>
      </c>
      <c r="F34" s="16">
        <v>4750</v>
      </c>
      <c r="G34" s="16">
        <v>0</v>
      </c>
      <c r="H34" s="16">
        <v>4750</v>
      </c>
      <c r="I34" s="16">
        <v>4750</v>
      </c>
      <c r="J34" s="17"/>
      <c r="K34" s="18" t="s">
        <v>0</v>
      </c>
      <c r="L34" s="1"/>
    </row>
    <row r="35" spans="1:12" ht="15" customHeight="1" x14ac:dyDescent="0.25">
      <c r="A35" s="14" t="s">
        <v>69</v>
      </c>
      <c r="B35" s="14" t="s">
        <v>0</v>
      </c>
      <c r="C35" s="14" t="s">
        <v>0</v>
      </c>
      <c r="D35" s="15" t="s">
        <v>70</v>
      </c>
      <c r="E35" s="16">
        <v>1772306</v>
      </c>
      <c r="F35" s="16">
        <v>1776614</v>
      </c>
      <c r="G35" s="16">
        <v>1183343</v>
      </c>
      <c r="H35" s="16">
        <v>1834337</v>
      </c>
      <c r="I35" s="16">
        <v>1834337</v>
      </c>
      <c r="J35" s="17"/>
      <c r="K35" s="18" t="s">
        <v>0</v>
      </c>
      <c r="L35" s="1"/>
    </row>
    <row r="36" spans="1:12" ht="15" customHeight="1" x14ac:dyDescent="0.25">
      <c r="A36" s="14" t="s">
        <v>0</v>
      </c>
      <c r="B36" s="14" t="s">
        <v>46</v>
      </c>
      <c r="C36" s="14" t="s">
        <v>0</v>
      </c>
      <c r="D36" s="15" t="s">
        <v>71</v>
      </c>
      <c r="E36" s="16">
        <v>1772306</v>
      </c>
      <c r="F36" s="16">
        <v>1776614</v>
      </c>
      <c r="G36" s="16">
        <v>1183343</v>
      </c>
      <c r="H36" s="16">
        <v>1834337</v>
      </c>
      <c r="I36" s="16">
        <v>1834337</v>
      </c>
      <c r="J36" s="17"/>
      <c r="K36" s="18" t="s">
        <v>0</v>
      </c>
      <c r="L36" s="1"/>
    </row>
    <row r="37" spans="1:12" ht="15" customHeight="1" x14ac:dyDescent="0.25">
      <c r="A37" s="14" t="s">
        <v>72</v>
      </c>
      <c r="B37" s="14" t="s">
        <v>0</v>
      </c>
      <c r="C37" s="14" t="s">
        <v>0</v>
      </c>
      <c r="D37" s="15" t="s">
        <v>73</v>
      </c>
      <c r="E37" s="16">
        <v>2195621</v>
      </c>
      <c r="F37" s="16">
        <v>2195621</v>
      </c>
      <c r="G37" s="16">
        <v>624471</v>
      </c>
      <c r="H37" s="16">
        <v>2272468</v>
      </c>
      <c r="I37" s="16">
        <v>2478145</v>
      </c>
      <c r="J37" s="16">
        <f t="shared" ref="J37:J42" si="0">I37-H37</f>
        <v>205677</v>
      </c>
      <c r="K37" s="18">
        <f>(J37/H37)</f>
        <v>9.0508205176046477E-2</v>
      </c>
      <c r="L37" s="1"/>
    </row>
    <row r="38" spans="1:12" ht="15" customHeight="1" x14ac:dyDescent="0.25">
      <c r="A38" s="14" t="s">
        <v>0</v>
      </c>
      <c r="B38" s="14" t="s">
        <v>59</v>
      </c>
      <c r="C38" s="14" t="s">
        <v>0</v>
      </c>
      <c r="D38" s="15" t="s">
        <v>74</v>
      </c>
      <c r="E38" s="16">
        <v>0</v>
      </c>
      <c r="F38" s="16">
        <v>0</v>
      </c>
      <c r="G38" s="16">
        <v>0</v>
      </c>
      <c r="H38" s="16">
        <v>0</v>
      </c>
      <c r="I38" s="16">
        <v>91692</v>
      </c>
      <c r="J38" s="16">
        <f t="shared" si="0"/>
        <v>91692</v>
      </c>
      <c r="K38" s="18" t="s">
        <v>0</v>
      </c>
      <c r="L38" s="1"/>
    </row>
    <row r="39" spans="1:12" ht="15" customHeight="1" x14ac:dyDescent="0.25">
      <c r="A39" s="14" t="s">
        <v>0</v>
      </c>
      <c r="B39" s="14" t="s">
        <v>75</v>
      </c>
      <c r="C39" s="14" t="s">
        <v>0</v>
      </c>
      <c r="D39" s="15" t="s">
        <v>76</v>
      </c>
      <c r="E39" s="16">
        <v>136941</v>
      </c>
      <c r="F39" s="16">
        <v>136941</v>
      </c>
      <c r="G39" s="16">
        <v>61820</v>
      </c>
      <c r="H39" s="16">
        <v>141734</v>
      </c>
      <c r="I39" s="16">
        <v>51750</v>
      </c>
      <c r="J39" s="16">
        <f t="shared" si="0"/>
        <v>-89984</v>
      </c>
      <c r="K39" s="18">
        <f>(J39/H39)</f>
        <v>-0.63487942201588887</v>
      </c>
      <c r="L39" s="1"/>
    </row>
    <row r="40" spans="1:12" ht="15" customHeight="1" x14ac:dyDescent="0.25">
      <c r="A40" s="14" t="s">
        <v>0</v>
      </c>
      <c r="B40" s="14" t="s">
        <v>36</v>
      </c>
      <c r="C40" s="14" t="s">
        <v>0</v>
      </c>
      <c r="D40" s="15" t="s">
        <v>77</v>
      </c>
      <c r="E40" s="16">
        <v>133587</v>
      </c>
      <c r="F40" s="16">
        <v>133587</v>
      </c>
      <c r="G40" s="16">
        <v>67630</v>
      </c>
      <c r="H40" s="16">
        <v>138263</v>
      </c>
      <c r="I40" s="16">
        <v>51750</v>
      </c>
      <c r="J40" s="16">
        <f t="shared" si="0"/>
        <v>-86513</v>
      </c>
      <c r="K40" s="18">
        <f>(J40/H40)</f>
        <v>-0.62571331448037437</v>
      </c>
      <c r="L40" s="1"/>
    </row>
    <row r="41" spans="1:12" ht="15" customHeight="1" x14ac:dyDescent="0.25">
      <c r="A41" s="14" t="s">
        <v>0</v>
      </c>
      <c r="B41" s="14" t="s">
        <v>78</v>
      </c>
      <c r="C41" s="14" t="s">
        <v>0</v>
      </c>
      <c r="D41" s="15" t="s">
        <v>79</v>
      </c>
      <c r="E41" s="16">
        <v>394373</v>
      </c>
      <c r="F41" s="16">
        <v>394373</v>
      </c>
      <c r="G41" s="16">
        <v>203839</v>
      </c>
      <c r="H41" s="16">
        <v>408176</v>
      </c>
      <c r="I41" s="16">
        <v>481796</v>
      </c>
      <c r="J41" s="16">
        <f t="shared" si="0"/>
        <v>73620</v>
      </c>
      <c r="K41" s="18">
        <f>(J41/H41)</f>
        <v>0.18036337266277291</v>
      </c>
      <c r="L41" s="1"/>
    </row>
    <row r="42" spans="1:12" ht="15" customHeight="1" x14ac:dyDescent="0.25">
      <c r="A42" s="32" t="s">
        <v>0</v>
      </c>
      <c r="B42" s="32" t="s">
        <v>41</v>
      </c>
      <c r="C42" s="32" t="s">
        <v>0</v>
      </c>
      <c r="D42" s="33" t="s">
        <v>80</v>
      </c>
      <c r="E42" s="34">
        <v>1530720</v>
      </c>
      <c r="F42" s="34">
        <v>1530720</v>
      </c>
      <c r="G42" s="34">
        <v>291182</v>
      </c>
      <c r="H42" s="34">
        <v>1584295</v>
      </c>
      <c r="I42" s="34">
        <v>1801157</v>
      </c>
      <c r="J42" s="34">
        <f t="shared" si="0"/>
        <v>216862</v>
      </c>
      <c r="K42" s="35">
        <f>(J42/H42)</f>
        <v>0.13688233567612093</v>
      </c>
      <c r="L42" s="1"/>
    </row>
    <row r="43" spans="1:12" ht="15" customHeight="1" x14ac:dyDescent="0.25">
      <c r="A43" s="23" t="s">
        <v>81</v>
      </c>
      <c r="B43" s="23" t="s">
        <v>0</v>
      </c>
      <c r="C43" s="23" t="s">
        <v>0</v>
      </c>
      <c r="D43" s="24" t="s">
        <v>82</v>
      </c>
      <c r="E43" s="25">
        <v>10</v>
      </c>
      <c r="F43" s="25">
        <v>1750050</v>
      </c>
      <c r="G43" s="25">
        <v>1750049</v>
      </c>
      <c r="H43" s="25">
        <v>10</v>
      </c>
      <c r="I43" s="25">
        <v>10</v>
      </c>
      <c r="J43" s="26"/>
      <c r="K43" s="27" t="s">
        <v>0</v>
      </c>
      <c r="L43" s="1"/>
    </row>
    <row r="44" spans="1:12" ht="15" customHeight="1" x14ac:dyDescent="0.25">
      <c r="A44" s="14" t="s">
        <v>0</v>
      </c>
      <c r="B44" s="14" t="s">
        <v>41</v>
      </c>
      <c r="C44" s="14" t="s">
        <v>0</v>
      </c>
      <c r="D44" s="15" t="s">
        <v>83</v>
      </c>
      <c r="E44" s="16">
        <v>10</v>
      </c>
      <c r="F44" s="16">
        <v>1750050</v>
      </c>
      <c r="G44" s="16">
        <v>1750049</v>
      </c>
      <c r="H44" s="16">
        <v>10</v>
      </c>
      <c r="I44" s="16">
        <v>10</v>
      </c>
      <c r="J44" s="17"/>
      <c r="K44" s="18" t="s">
        <v>0</v>
      </c>
      <c r="L44" s="1"/>
    </row>
    <row r="45" spans="1:12" ht="15" customHeight="1" x14ac:dyDescent="0.25">
      <c r="A45" s="14" t="s">
        <v>84</v>
      </c>
      <c r="B45" s="14" t="s">
        <v>0</v>
      </c>
      <c r="C45" s="14" t="s">
        <v>0</v>
      </c>
      <c r="D45" s="15" t="s">
        <v>85</v>
      </c>
      <c r="E45" s="16">
        <v>10</v>
      </c>
      <c r="F45" s="16">
        <v>10</v>
      </c>
      <c r="G45" s="16">
        <v>0</v>
      </c>
      <c r="H45" s="16">
        <v>10</v>
      </c>
      <c r="I45" s="16">
        <v>10</v>
      </c>
      <c r="J45" s="17"/>
      <c r="K45" s="18" t="s">
        <v>0</v>
      </c>
      <c r="L45" s="1"/>
    </row>
    <row r="46" spans="1:12" ht="15" hidden="1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"/>
    </row>
    <row r="47" spans="1:12" ht="15" hidden="1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1"/>
    </row>
    <row r="48" spans="1:12" ht="15" hidden="1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" customHeight="1" x14ac:dyDescent="0.25">
      <c r="A49" s="41" t="s">
        <v>86</v>
      </c>
      <c r="B49" s="42"/>
      <c r="C49" s="42"/>
      <c r="D49" s="42"/>
      <c r="E49" s="29">
        <v>93456274</v>
      </c>
      <c r="F49" s="29">
        <v>89948234</v>
      </c>
      <c r="G49" s="29">
        <v>55795782</v>
      </c>
      <c r="H49" s="29">
        <v>96727082</v>
      </c>
      <c r="I49" s="29">
        <v>99604699</v>
      </c>
      <c r="J49" s="29">
        <v>2877617</v>
      </c>
      <c r="K49" s="30">
        <v>2.9749858472935223E-2</v>
      </c>
      <c r="L49" s="1"/>
    </row>
    <row r="50" spans="1:12" ht="19.5" customHeight="1" x14ac:dyDescent="0.25">
      <c r="A50" s="43" t="s">
        <v>87</v>
      </c>
      <c r="B50" s="44"/>
      <c r="C50" s="44"/>
      <c r="D50" s="44"/>
      <c r="E50" s="44"/>
      <c r="F50" s="44"/>
      <c r="G50" s="44"/>
      <c r="H50" s="44"/>
      <c r="I50" s="44"/>
      <c r="J50" s="1"/>
      <c r="K50" s="1"/>
      <c r="L50" s="1"/>
    </row>
    <row r="51" spans="1:12" ht="5.0999999999999996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9:D49"/>
    <mergeCell ref="A50:I50"/>
    <mergeCell ref="A6:B6"/>
    <mergeCell ref="C6:F6"/>
    <mergeCell ref="A7:B7"/>
    <mergeCell ref="C7:F7"/>
    <mergeCell ref="A9:A11"/>
    <mergeCell ref="B9:B11"/>
    <mergeCell ref="C9:C11"/>
    <mergeCell ref="D9:D11"/>
  </mergeCells>
  <phoneticPr fontId="6" type="noConversion"/>
  <pageMargins left="0.7" right="0.7" top="0.75" bottom="0.75" header="0.3" footer="0.3"/>
  <pageSetup paperSize="134" scale="77" fitToHeight="0" orientation="landscape" r:id="rId1"/>
  <rowBreaks count="1" manualBreakCount="1">
    <brk id="29" max="10" man="1"/>
  </rowBreaks>
  <ignoredErrors>
    <ignoredError sqref="I5:I7 E9:K9 A33:I50 A13:I31 E11:K11 F10:G10 I10:K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2023-09-29T17:49:45Z</dcterms:modified>
</cp:coreProperties>
</file>