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C91A2518-B0C6-4671-B611-3D2836C089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analitico'!$A$1:$K$55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G25" i="1"/>
  <c r="H25" i="1"/>
  <c r="I25" i="1"/>
  <c r="E25" i="1"/>
  <c r="J49" i="1"/>
  <c r="K49" i="1" s="1"/>
  <c r="J48" i="1"/>
  <c r="K48" i="1" s="1"/>
  <c r="J47" i="1"/>
  <c r="J46" i="1"/>
  <c r="K46" i="1" s="1"/>
  <c r="J43" i="1"/>
  <c r="J42" i="1"/>
  <c r="J40" i="1"/>
  <c r="J39" i="1"/>
  <c r="K38" i="1"/>
  <c r="J38" i="1"/>
  <c r="J35" i="1"/>
  <c r="K35" i="1" s="1"/>
  <c r="J34" i="1"/>
  <c r="K34" i="1" s="1"/>
  <c r="K33" i="1"/>
  <c r="J33" i="1"/>
  <c r="J29" i="1"/>
  <c r="K29" i="1" s="1"/>
  <c r="J28" i="1"/>
  <c r="K28" i="1" s="1"/>
  <c r="J27" i="1"/>
  <c r="K27" i="1" s="1"/>
  <c r="K23" i="1"/>
  <c r="J23" i="1"/>
  <c r="J22" i="1"/>
  <c r="K22" i="1" s="1"/>
  <c r="J21" i="1"/>
  <c r="K21" i="1" s="1"/>
  <c r="J19" i="1"/>
  <c r="K19" i="1" s="1"/>
  <c r="J18" i="1"/>
  <c r="J14" i="1"/>
  <c r="J13" i="1"/>
  <c r="J12" i="1"/>
  <c r="K12" i="1" s="1"/>
</calcChain>
</file>

<file path=xl/sharedStrings.xml><?xml version="1.0" encoding="utf-8"?>
<sst xmlns="http://schemas.openxmlformats.org/spreadsheetml/2006/main" count="225" uniqueCount="102">
  <si>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</si>
  <si>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</si>
  <si>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</si>
  <si>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</si>
  <si>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</si>
  <si>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DEFENSA NACIONAL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</si>
  <si>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</si>
  <si>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11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</si>
  <si>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</si>
  <si>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PARA LAS FUERZAS ARMADAS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</si>
  <si>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</si>
  <si>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23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</si>
  <si>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</si>
  <si>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</si>
  <si>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</si>
  <si>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</si>
  <si>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</si>
  <si>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</si>
  <si>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</si>
  <si>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</si>
  <si>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</si>
  <si>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</si>
  <si>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</si>
  <si>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</si>
  <si>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</si>
  <si>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</si>
  <si>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</si>
  <si>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</si>
  <si>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</si>
  <si>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</si>
  <si>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</si>
  <si>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</si>
  <si>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</si>
  <si>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</si>
  <si>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</si>
  <si>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</si>
  <si>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</si>
  <si>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</si>
  <si>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</si>
  <si>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</si>
  <si>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005</t>
    </r>
  </si>
  <si>
    <r>
      <rPr>
        <sz val="10"/>
        <rFont val="Times New Roman"/>
      </rPr>
      <t>Ejército de Chile</t>
    </r>
  </si>
  <si>
    <r>
      <rPr>
        <sz val="10"/>
        <rFont val="Times New Roman"/>
      </rPr>
      <t>010</t>
    </r>
  </si>
  <si>
    <r>
      <rPr>
        <sz val="10"/>
        <rFont val="Times New Roman"/>
      </rPr>
      <t>Fuerza Aérea de Chile</t>
    </r>
  </si>
  <si>
    <r>
      <rPr>
        <sz val="10"/>
        <rFont val="Times New Roman"/>
      </rPr>
      <t>012</t>
    </r>
  </si>
  <si>
    <r>
      <rPr>
        <sz val="10"/>
        <rFont val="Times New Roman"/>
      </rPr>
      <t>Armada de Chile</t>
    </r>
  </si>
  <si>
    <r>
      <rPr>
        <sz val="10"/>
        <rFont val="Times New Roman"/>
      </rPr>
      <t>013</t>
    </r>
  </si>
  <si>
    <r>
      <rPr>
        <sz val="10"/>
        <rFont val="Times New Roman"/>
      </rPr>
      <t>Subsecretaría de Pesca y Acuicultura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</si>
  <si>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</si>
  <si>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</si>
  <si>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</si>
  <si>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</si>
  <si>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</si>
  <si>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</si>
  <si>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</si>
  <si>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</si>
  <si>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</si>
  <si>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</si>
  <si>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</si>
  <si>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</si>
  <si>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</si>
  <si>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</si>
  <si>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</si>
  <si>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</si>
  <si>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</si>
  <si>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</si>
  <si>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</si>
  <si>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</si>
  <si>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</si>
  <si>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</si>
  <si>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</si>
  <si>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Bienestar Social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</si>
  <si>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</si>
  <si>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037</t>
    </r>
  </si>
  <si>
    <r>
      <rPr>
        <sz val="10"/>
        <rFont val="Times New Roman"/>
      </rPr>
      <t>Defensa Civil</t>
    </r>
  </si>
  <si>
    <r>
      <rPr>
        <sz val="10"/>
        <rFont val="Times New Roman"/>
      </rPr>
      <t>040</t>
    </r>
  </si>
  <si>
    <r>
      <rPr>
        <sz val="10"/>
        <rFont val="Times New Roman"/>
      </rPr>
      <t>Programa de Asistencia a Víctimas - Ley N° 21.021</t>
    </r>
  </si>
  <si>
    <r>
      <rPr>
        <sz val="10"/>
        <rFont val="Times New Roman"/>
      </rPr>
      <t>050</t>
    </r>
  </si>
  <si>
    <r>
      <rPr>
        <sz val="10"/>
        <rFont val="Times New Roman"/>
      </rPr>
      <t>Programa de Despliegue de las Fuerzas Armadas</t>
    </r>
  </si>
  <si>
    <r>
      <rPr>
        <sz val="10"/>
        <rFont val="Times New Roman"/>
      </rPr>
      <t>240</t>
    </r>
  </si>
  <si>
    <r>
      <rPr>
        <sz val="10"/>
        <rFont val="Times New Roman"/>
      </rPr>
      <t>Tramitación de Rezagos</t>
    </r>
  </si>
  <si>
    <r>
      <rPr>
        <sz val="10"/>
        <rFont val="Times New Roman"/>
      </rPr>
      <t>07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</si>
  <si>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</si>
  <si>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009</t>
    </r>
  </si>
  <si>
    <r>
      <rPr>
        <sz val="10"/>
        <rFont val="Times New Roman"/>
      </rPr>
      <t>Membresía CISM CODEFEN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</si>
  <si>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</si>
  <si>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</si>
  <si>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</si>
  <si>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</si>
  <si>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</si>
  <si>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</si>
  <si>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</si>
  <si>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</si>
  <si>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</si>
  <si>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</si>
  <si>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</si>
  <si>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</si>
  <si>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</si>
  <si>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</si>
  <si>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Variación monto $
 (5) - (4)</t>
  </si>
  <si>
    <t>10</t>
  </si>
  <si>
    <t>Ingresos por Percibir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</si>
</sst>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31" borderId="12" xfId="0" applyFont="1" applyFill="1" applyBorder="1" applyAlignment="1">
      <alignment horizontal="center" vertical="top" wrapText="1"/>
    </xf>
    <xf numFmtId="0" fontId="3" fillId="32" borderId="12" xfId="0" applyFont="1" applyFill="1" applyBorder="1" applyAlignment="1">
      <alignment horizontal="left" vertical="top" wrapText="1"/>
    </xf>
    <xf numFmtId="3" fontId="3" fillId="33" borderId="12" xfId="0" applyNumberFormat="1" applyFont="1" applyFill="1" applyBorder="1" applyAlignment="1">
      <alignment horizontal="right" vertical="top" wrapText="1"/>
    </xf>
    <xf numFmtId="164" fontId="3" fillId="34" borderId="12" xfId="0" applyNumberFormat="1" applyFont="1" applyFill="1" applyBorder="1" applyAlignment="1">
      <alignment horizontal="right" vertical="top" wrapText="1"/>
    </xf>
    <xf numFmtId="0" fontId="0" fillId="35" borderId="12" xfId="0" applyFill="1" applyBorder="1" applyAlignment="1" applyProtection="1">
      <alignment wrapText="1"/>
      <protection locked="0"/>
    </xf>
    <xf numFmtId="0" fontId="0" fillId="36" borderId="13" xfId="0" applyFill="1" applyBorder="1" applyAlignment="1" applyProtection="1">
      <alignment wrapText="1"/>
      <protection locked="0"/>
    </xf>
    <xf numFmtId="3" fontId="2" fillId="39" borderId="9" xfId="0" applyNumberFormat="1" applyFont="1" applyFill="1" applyBorder="1" applyAlignment="1">
      <alignment horizontal="right" vertical="center" wrapText="1"/>
    </xf>
    <xf numFmtId="164" fontId="2" fillId="40" borderId="9" xfId="0" applyNumberFormat="1" applyFont="1" applyFill="1" applyBorder="1" applyAlignment="1">
      <alignment horizontal="right" vertical="center" wrapText="1"/>
    </xf>
    <xf numFmtId="0" fontId="0" fillId="0" borderId="0" xfId="0" applyAlignment="1" applyProtection="1">
      <alignment wrapText="1"/>
      <protection locked="0"/>
    </xf>
    <xf numFmtId="0" fontId="3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top" wrapText="1"/>
    </xf>
    <xf numFmtId="3" fontId="3" fillId="0" borderId="12" xfId="0" applyNumberFormat="1" applyFont="1" applyBorder="1" applyAlignment="1">
      <alignment horizontal="right" vertical="top" wrapText="1"/>
    </xf>
    <xf numFmtId="164" fontId="3" fillId="0" borderId="12" xfId="0" applyNumberFormat="1" applyFont="1" applyBorder="1" applyAlignment="1">
      <alignment horizontal="right" vertical="top" wrapText="1"/>
    </xf>
    <xf numFmtId="0" fontId="0" fillId="0" borderId="12" xfId="0" applyBorder="1" applyAlignment="1" applyProtection="1">
      <alignment wrapText="1"/>
      <protection locked="0"/>
    </xf>
    <xf numFmtId="0" fontId="3" fillId="31" borderId="14" xfId="0" applyFont="1" applyFill="1" applyBorder="1" applyAlignment="1">
      <alignment horizontal="center" vertical="top" wrapText="1"/>
    </xf>
    <xf numFmtId="0" fontId="3" fillId="32" borderId="14" xfId="0" applyFont="1" applyFill="1" applyBorder="1" applyAlignment="1">
      <alignment horizontal="left" vertical="top" wrapText="1"/>
    </xf>
    <xf numFmtId="3" fontId="3" fillId="33" borderId="14" xfId="0" applyNumberFormat="1" applyFont="1" applyFill="1" applyBorder="1" applyAlignment="1">
      <alignment horizontal="right" vertical="top" wrapText="1"/>
    </xf>
    <xf numFmtId="164" fontId="3" fillId="34" borderId="14" xfId="0" applyNumberFormat="1" applyFont="1" applyFill="1" applyBorder="1" applyAlignment="1">
      <alignment horizontal="right" vertical="top" wrapText="1"/>
    </xf>
    <xf numFmtId="0" fontId="3" fillId="31" borderId="16" xfId="0" applyFont="1" applyFill="1" applyBorder="1" applyAlignment="1">
      <alignment horizontal="center" vertical="top" wrapText="1"/>
    </xf>
    <xf numFmtId="0" fontId="3" fillId="32" borderId="16" xfId="0" applyFont="1" applyFill="1" applyBorder="1" applyAlignment="1">
      <alignment horizontal="left" vertical="top" wrapText="1"/>
    </xf>
    <xf numFmtId="3" fontId="3" fillId="33" borderId="16" xfId="0" applyNumberFormat="1" applyFont="1" applyFill="1" applyBorder="1" applyAlignment="1">
      <alignment horizontal="right" vertical="top" wrapText="1"/>
    </xf>
    <xf numFmtId="0" fontId="0" fillId="35" borderId="16" xfId="0" applyFill="1" applyBorder="1" applyAlignment="1" applyProtection="1">
      <alignment wrapText="1"/>
      <protection locked="0"/>
    </xf>
    <xf numFmtId="164" fontId="3" fillId="34" borderId="16" xfId="0" applyNumberFormat="1" applyFont="1" applyFill="1" applyBorder="1" applyAlignment="1">
      <alignment horizontal="right" vertical="top" wrapText="1"/>
    </xf>
    <xf numFmtId="0" fontId="3" fillId="31" borderId="15" xfId="0" applyFont="1" applyFill="1" applyBorder="1" applyAlignment="1">
      <alignment horizontal="center" vertical="top" wrapText="1"/>
    </xf>
    <xf numFmtId="0" fontId="3" fillId="32" borderId="15" xfId="0" applyFont="1" applyFill="1" applyBorder="1" applyAlignment="1">
      <alignment horizontal="left" vertical="top" wrapText="1"/>
    </xf>
    <xf numFmtId="3" fontId="3" fillId="33" borderId="15" xfId="0" applyNumberFormat="1" applyFont="1" applyFill="1" applyBorder="1" applyAlignment="1">
      <alignment horizontal="right" vertical="top" wrapText="1"/>
    </xf>
    <xf numFmtId="164" fontId="3" fillId="34" borderId="15" xfId="0" applyNumberFormat="1" applyFont="1" applyFill="1" applyBorder="1" applyAlignment="1">
      <alignment horizontal="right" vertical="top" wrapText="1"/>
    </xf>
    <xf numFmtId="0" fontId="6" fillId="27" borderId="11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top" wrapText="1"/>
    </xf>
    <xf numFmtId="0" fontId="2" fillId="37" borderId="9" xfId="0" applyFont="1" applyFill="1" applyBorder="1" applyAlignment="1">
      <alignment horizontal="left" vertical="top" wrapText="1"/>
    </xf>
    <xf numFmtId="0" fontId="2" fillId="38" borderId="9" xfId="0" applyFont="1" applyFill="1" applyBorder="1" applyAlignment="1" applyProtection="1">
      <alignment horizontal="left" vertical="top" wrapText="1"/>
      <protection locked="0"/>
    </xf>
    <xf numFmtId="0" fontId="4" fillId="41" borderId="1" xfId="0" applyFont="1" applyFill="1" applyBorder="1" applyAlignment="1">
      <alignment horizontal="left" wrapText="1"/>
    </xf>
    <xf numFmtId="0" fontId="4" fillId="42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4" borderId="15" xfId="0" applyFont="1" applyFill="1" applyBorder="1" applyAlignment="1" applyProtection="1">
      <alignment horizontal="center" vertical="center" wrapText="1"/>
      <protection locked="0"/>
    </xf>
    <xf numFmtId="0" fontId="2" fillId="28" borderId="10" xfId="0" applyFont="1" applyFill="1" applyBorder="1" applyAlignment="1">
      <alignment horizontal="center" vertical="top" wrapText="1"/>
    </xf>
    <xf numFmtId="0" fontId="2" fillId="29" borderId="10" xfId="0" applyFont="1" applyFill="1" applyBorder="1" applyAlignment="1">
      <alignment horizontal="center" vertical="top" wrapText="1"/>
    </xf>
    <xf numFmtId="0" fontId="2" fillId="30" borderId="10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left" vertical="top" wrapText="1"/>
    </xf>
    <xf numFmtId="3" fontId="3" fillId="0" borderId="14" xfId="0" applyNumberFormat="1" applyFont="1" applyBorder="1" applyAlignment="1">
      <alignment horizontal="right" vertical="top" wrapText="1"/>
    </xf>
    <xf numFmtId="164" fontId="3" fillId="0" borderId="14" xfId="0" applyNumberFormat="1" applyFont="1" applyBorder="1" applyAlignment="1">
      <alignment horizontal="right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3" fontId="2" fillId="0" borderId="18" xfId="0" applyNumberFormat="1" applyFont="1" applyBorder="1" applyAlignment="1">
      <alignment horizontal="right" vertical="top" wrapText="1"/>
    </xf>
    <xf numFmtId="164" fontId="2" fillId="0" borderId="19" xfId="0" applyNumberFormat="1" applyFont="1" applyBorder="1" applyAlignment="1">
      <alignment horizontal="right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left" vertical="top" wrapText="1"/>
    </xf>
    <xf numFmtId="3" fontId="3" fillId="0" borderId="16" xfId="0" applyNumberFormat="1" applyFont="1" applyBorder="1" applyAlignment="1">
      <alignment horizontal="right" vertical="top" wrapText="1"/>
    </xf>
    <xf numFmtId="0" fontId="0" fillId="0" borderId="16" xfId="0" applyBorder="1" applyAlignment="1" applyProtection="1">
      <alignment wrapText="1"/>
      <protection locked="0"/>
    </xf>
    <xf numFmtId="164" fontId="3" fillId="0" borderId="16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6"/>
  <sheetViews>
    <sheetView tabSelected="1" view="pageBreakPreview" topLeftCell="A22" zoomScaleNormal="100" zoomScaleSheetLayoutView="100" workbookViewId="0">
      <selection activeCell="K14" sqref="K1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1"/>
      <c r="K1" s="1"/>
      <c r="L1" s="1"/>
    </row>
    <row r="2" spans="1:12" ht="17.100000000000001" customHeight="1" x14ac:dyDescent="0.25">
      <c r="A2" s="51" t="s">
        <v>1</v>
      </c>
      <c r="B2" s="52"/>
      <c r="C2" s="52"/>
      <c r="D2" s="52"/>
      <c r="E2" s="52"/>
      <c r="F2" s="52"/>
      <c r="G2" s="52"/>
      <c r="H2" s="52"/>
      <c r="I2" s="52"/>
      <c r="J2" s="1"/>
      <c r="K2" s="1"/>
      <c r="L2" s="1"/>
    </row>
    <row r="3" spans="1:12" ht="15" customHeight="1" x14ac:dyDescent="0.25">
      <c r="A3" s="53" t="s">
        <v>2</v>
      </c>
      <c r="B3" s="54"/>
      <c r="C3" s="54"/>
      <c r="D3" s="54"/>
      <c r="E3" s="54"/>
      <c r="F3" s="54"/>
      <c r="G3" s="54"/>
      <c r="H3" s="54"/>
      <c r="I3" s="5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5" t="s">
        <v>4</v>
      </c>
      <c r="B5" s="56"/>
      <c r="C5" s="57" t="s">
        <v>5</v>
      </c>
      <c r="D5" s="58"/>
      <c r="E5" s="58"/>
      <c r="F5" s="5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1" t="s">
        <v>8</v>
      </c>
      <c r="B6" s="42"/>
      <c r="C6" s="43" t="s">
        <v>9</v>
      </c>
      <c r="D6" s="44"/>
      <c r="E6" s="44"/>
      <c r="F6" s="44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5" t="s">
        <v>12</v>
      </c>
      <c r="B7" s="46"/>
      <c r="C7" s="47" t="s">
        <v>9</v>
      </c>
      <c r="D7" s="48"/>
      <c r="E7" s="48"/>
      <c r="F7" s="48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9" t="s">
        <v>16</v>
      </c>
      <c r="B9" s="49" t="s">
        <v>17</v>
      </c>
      <c r="C9" s="49" t="s">
        <v>18</v>
      </c>
      <c r="D9" s="49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64.5" customHeight="1" x14ac:dyDescent="0.25">
      <c r="A10" s="50"/>
      <c r="B10" s="50"/>
      <c r="C10" s="50"/>
      <c r="D10" s="50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5" t="s">
        <v>99</v>
      </c>
      <c r="K10" s="36" t="s">
        <v>31</v>
      </c>
      <c r="L10" s="1"/>
    </row>
    <row r="11" spans="1:12" ht="15" customHeight="1" x14ac:dyDescent="0.25">
      <c r="A11" s="59"/>
      <c r="B11" s="59"/>
      <c r="C11" s="59"/>
      <c r="D11" s="59"/>
      <c r="E11" s="60" t="s">
        <v>32</v>
      </c>
      <c r="F11" s="61" t="s">
        <v>32</v>
      </c>
      <c r="G11" s="61" t="s">
        <v>32</v>
      </c>
      <c r="H11" s="61" t="s">
        <v>33</v>
      </c>
      <c r="I11" s="61" t="s">
        <v>33</v>
      </c>
      <c r="J11" s="62"/>
      <c r="K11" s="62"/>
      <c r="L11" s="1"/>
    </row>
    <row r="12" spans="1:12" ht="15" customHeight="1" x14ac:dyDescent="0.25">
      <c r="A12" s="67" t="s">
        <v>34</v>
      </c>
      <c r="B12" s="68" t="s">
        <v>34</v>
      </c>
      <c r="C12" s="68" t="s">
        <v>34</v>
      </c>
      <c r="D12" s="69" t="s">
        <v>35</v>
      </c>
      <c r="E12" s="70">
        <v>13945697</v>
      </c>
      <c r="F12" s="70">
        <v>17842773</v>
      </c>
      <c r="G12" s="70">
        <v>13858519</v>
      </c>
      <c r="H12" s="70">
        <v>14433797</v>
      </c>
      <c r="I12" s="70">
        <v>14939612</v>
      </c>
      <c r="J12" s="70">
        <f>I12-H12</f>
        <v>505815</v>
      </c>
      <c r="K12" s="71">
        <f>(J12/H12)</f>
        <v>3.5043793396844922E-2</v>
      </c>
      <c r="L12" s="16"/>
    </row>
    <row r="13" spans="1:12" ht="15" customHeight="1" x14ac:dyDescent="0.25">
      <c r="A13" s="63" t="s">
        <v>36</v>
      </c>
      <c r="B13" s="63" t="s">
        <v>34</v>
      </c>
      <c r="C13" s="63" t="s">
        <v>34</v>
      </c>
      <c r="D13" s="64" t="s">
        <v>37</v>
      </c>
      <c r="E13" s="65">
        <v>0</v>
      </c>
      <c r="F13" s="65">
        <v>130412</v>
      </c>
      <c r="G13" s="65">
        <v>130412</v>
      </c>
      <c r="H13" s="65">
        <v>0</v>
      </c>
      <c r="I13" s="65">
        <v>46575</v>
      </c>
      <c r="J13" s="65">
        <f>I13-H13</f>
        <v>46575</v>
      </c>
      <c r="K13" s="66" t="s">
        <v>34</v>
      </c>
      <c r="L13" s="16"/>
    </row>
    <row r="14" spans="1:12" ht="15" customHeight="1" x14ac:dyDescent="0.25">
      <c r="A14" s="17" t="s">
        <v>34</v>
      </c>
      <c r="B14" s="17" t="s">
        <v>38</v>
      </c>
      <c r="C14" s="17" t="s">
        <v>34</v>
      </c>
      <c r="D14" s="18" t="s">
        <v>39</v>
      </c>
      <c r="E14" s="19">
        <v>0</v>
      </c>
      <c r="F14" s="19">
        <v>130412</v>
      </c>
      <c r="G14" s="19">
        <v>130412</v>
      </c>
      <c r="H14" s="19">
        <v>0</v>
      </c>
      <c r="I14" s="19">
        <v>46575</v>
      </c>
      <c r="J14" s="19">
        <f>I14-H14</f>
        <v>46575</v>
      </c>
      <c r="K14" s="20" t="s">
        <v>34</v>
      </c>
      <c r="L14" s="16"/>
    </row>
    <row r="15" spans="1:12" ht="15" customHeight="1" x14ac:dyDescent="0.25">
      <c r="A15" s="17" t="s">
        <v>34</v>
      </c>
      <c r="B15" s="17" t="s">
        <v>34</v>
      </c>
      <c r="C15" s="17" t="s">
        <v>40</v>
      </c>
      <c r="D15" s="18" t="s">
        <v>41</v>
      </c>
      <c r="E15" s="19">
        <v>0</v>
      </c>
      <c r="F15" s="19">
        <v>52854</v>
      </c>
      <c r="G15" s="19">
        <v>52854</v>
      </c>
      <c r="H15" s="19">
        <v>0</v>
      </c>
      <c r="I15" s="19">
        <v>0</v>
      </c>
      <c r="J15" s="21"/>
      <c r="K15" s="20" t="s">
        <v>34</v>
      </c>
      <c r="L15" s="16"/>
    </row>
    <row r="16" spans="1:12" ht="15" customHeight="1" x14ac:dyDescent="0.25">
      <c r="A16" s="17" t="s">
        <v>34</v>
      </c>
      <c r="B16" s="17" t="s">
        <v>34</v>
      </c>
      <c r="C16" s="17" t="s">
        <v>42</v>
      </c>
      <c r="D16" s="18" t="s">
        <v>43</v>
      </c>
      <c r="E16" s="19">
        <v>0</v>
      </c>
      <c r="F16" s="19">
        <v>33760</v>
      </c>
      <c r="G16" s="19">
        <v>33760</v>
      </c>
      <c r="H16" s="19">
        <v>0</v>
      </c>
      <c r="I16" s="19">
        <v>0</v>
      </c>
      <c r="J16" s="21"/>
      <c r="K16" s="20" t="s">
        <v>34</v>
      </c>
      <c r="L16" s="16"/>
    </row>
    <row r="17" spans="1:12" ht="15" customHeight="1" x14ac:dyDescent="0.25">
      <c r="A17" s="17" t="s">
        <v>34</v>
      </c>
      <c r="B17" s="17" t="s">
        <v>34</v>
      </c>
      <c r="C17" s="17" t="s">
        <v>44</v>
      </c>
      <c r="D17" s="18" t="s">
        <v>45</v>
      </c>
      <c r="E17" s="19">
        <v>0</v>
      </c>
      <c r="F17" s="19">
        <v>43798</v>
      </c>
      <c r="G17" s="19">
        <v>43798</v>
      </c>
      <c r="H17" s="19">
        <v>0</v>
      </c>
      <c r="I17" s="19">
        <v>0</v>
      </c>
      <c r="J17" s="21"/>
      <c r="K17" s="20" t="s">
        <v>34</v>
      </c>
      <c r="L17" s="16"/>
    </row>
    <row r="18" spans="1:12" ht="15" customHeight="1" x14ac:dyDescent="0.25">
      <c r="A18" s="17" t="s">
        <v>34</v>
      </c>
      <c r="B18" s="17" t="s">
        <v>34</v>
      </c>
      <c r="C18" s="17" t="s">
        <v>46</v>
      </c>
      <c r="D18" s="18" t="s">
        <v>47</v>
      </c>
      <c r="E18" s="19">
        <v>0</v>
      </c>
      <c r="F18" s="19">
        <v>0</v>
      </c>
      <c r="G18" s="19">
        <v>0</v>
      </c>
      <c r="H18" s="19">
        <v>0</v>
      </c>
      <c r="I18" s="19">
        <v>46575</v>
      </c>
      <c r="J18" s="19">
        <f>I18-H18</f>
        <v>46575</v>
      </c>
      <c r="K18" s="20" t="s">
        <v>34</v>
      </c>
      <c r="L18" s="16"/>
    </row>
    <row r="19" spans="1:12" ht="15" customHeight="1" x14ac:dyDescent="0.25">
      <c r="A19" s="17" t="s">
        <v>48</v>
      </c>
      <c r="B19" s="17" t="s">
        <v>34</v>
      </c>
      <c r="C19" s="17" t="s">
        <v>34</v>
      </c>
      <c r="D19" s="18" t="s">
        <v>49</v>
      </c>
      <c r="E19" s="19">
        <v>130</v>
      </c>
      <c r="F19" s="19">
        <v>56944</v>
      </c>
      <c r="G19" s="19">
        <v>236834</v>
      </c>
      <c r="H19" s="19">
        <v>133</v>
      </c>
      <c r="I19" s="19">
        <v>132</v>
      </c>
      <c r="J19" s="19">
        <f>I19-H19</f>
        <v>-1</v>
      </c>
      <c r="K19" s="20">
        <f>(J19/H19)</f>
        <v>-7.5187969924812026E-3</v>
      </c>
      <c r="L19" s="16"/>
    </row>
    <row r="20" spans="1:12" ht="15" customHeight="1" x14ac:dyDescent="0.25">
      <c r="A20" s="17" t="s">
        <v>34</v>
      </c>
      <c r="B20" s="17" t="s">
        <v>14</v>
      </c>
      <c r="C20" s="17" t="s">
        <v>34</v>
      </c>
      <c r="D20" s="18" t="s">
        <v>50</v>
      </c>
      <c r="E20" s="19">
        <v>10</v>
      </c>
      <c r="F20" s="19">
        <v>10</v>
      </c>
      <c r="G20" s="19">
        <v>186966</v>
      </c>
      <c r="H20" s="19">
        <v>10</v>
      </c>
      <c r="I20" s="19">
        <v>10</v>
      </c>
      <c r="J20" s="21"/>
      <c r="K20" s="20" t="s">
        <v>34</v>
      </c>
      <c r="L20" s="16"/>
    </row>
    <row r="21" spans="1:12" ht="15" customHeight="1" x14ac:dyDescent="0.25">
      <c r="A21" s="17" t="s">
        <v>34</v>
      </c>
      <c r="B21" s="17" t="s">
        <v>51</v>
      </c>
      <c r="C21" s="17" t="s">
        <v>34</v>
      </c>
      <c r="D21" s="18" t="s">
        <v>52</v>
      </c>
      <c r="E21" s="19">
        <v>120</v>
      </c>
      <c r="F21" s="19">
        <v>56934</v>
      </c>
      <c r="G21" s="19">
        <v>49868</v>
      </c>
      <c r="H21" s="19">
        <v>123</v>
      </c>
      <c r="I21" s="19">
        <v>122</v>
      </c>
      <c r="J21" s="19">
        <f>I21-H21</f>
        <v>-1</v>
      </c>
      <c r="K21" s="20">
        <f>(J21/H21)</f>
        <v>-8.130081300813009E-3</v>
      </c>
      <c r="L21" s="16"/>
    </row>
    <row r="22" spans="1:12" ht="15" customHeight="1" x14ac:dyDescent="0.25">
      <c r="A22" s="17" t="s">
        <v>53</v>
      </c>
      <c r="B22" s="17" t="s">
        <v>34</v>
      </c>
      <c r="C22" s="17" t="s">
        <v>34</v>
      </c>
      <c r="D22" s="18" t="s">
        <v>54</v>
      </c>
      <c r="E22" s="19">
        <v>13945557</v>
      </c>
      <c r="F22" s="19">
        <v>17514372</v>
      </c>
      <c r="G22" s="19">
        <v>13491273</v>
      </c>
      <c r="H22" s="19">
        <v>14433654</v>
      </c>
      <c r="I22" s="19">
        <v>14892895</v>
      </c>
      <c r="J22" s="19">
        <f>I22-H22</f>
        <v>459241</v>
      </c>
      <c r="K22" s="20">
        <f>(J22/H22)</f>
        <v>3.1817376251363653E-2</v>
      </c>
      <c r="L22" s="16"/>
    </row>
    <row r="23" spans="1:12" ht="15" customHeight="1" x14ac:dyDescent="0.25">
      <c r="A23" s="17" t="s">
        <v>34</v>
      </c>
      <c r="B23" s="17" t="s">
        <v>14</v>
      </c>
      <c r="C23" s="17" t="s">
        <v>34</v>
      </c>
      <c r="D23" s="18" t="s">
        <v>55</v>
      </c>
      <c r="E23" s="19">
        <v>13945557</v>
      </c>
      <c r="F23" s="19">
        <v>17514372</v>
      </c>
      <c r="G23" s="19">
        <v>13491273</v>
      </c>
      <c r="H23" s="19">
        <v>14433654</v>
      </c>
      <c r="I23" s="19">
        <v>14892895</v>
      </c>
      <c r="J23" s="19">
        <f>I23-H23</f>
        <v>459241</v>
      </c>
      <c r="K23" s="20">
        <f>(J23/H23)</f>
        <v>3.1817376251363653E-2</v>
      </c>
      <c r="L23" s="16"/>
    </row>
    <row r="24" spans="1:12" ht="15" customHeight="1" x14ac:dyDescent="0.25">
      <c r="A24" s="17" t="s">
        <v>56</v>
      </c>
      <c r="B24" s="17" t="s">
        <v>34</v>
      </c>
      <c r="C24" s="17" t="s">
        <v>34</v>
      </c>
      <c r="D24" s="18" t="s">
        <v>57</v>
      </c>
      <c r="E24" s="19">
        <v>0</v>
      </c>
      <c r="F24" s="19">
        <v>10</v>
      </c>
      <c r="G24" s="19">
        <v>0</v>
      </c>
      <c r="H24" s="19">
        <v>0</v>
      </c>
      <c r="I24" s="19">
        <v>0</v>
      </c>
      <c r="J24" s="21"/>
      <c r="K24" s="20" t="s">
        <v>34</v>
      </c>
      <c r="L24" s="16"/>
    </row>
    <row r="25" spans="1:12" ht="15" customHeight="1" x14ac:dyDescent="0.25">
      <c r="A25" s="17"/>
      <c r="B25" s="17" t="s">
        <v>100</v>
      </c>
      <c r="C25" s="17" t="s">
        <v>34</v>
      </c>
      <c r="D25" s="18" t="s">
        <v>101</v>
      </c>
      <c r="E25" s="19">
        <f>+E24</f>
        <v>0</v>
      </c>
      <c r="F25" s="19">
        <f t="shared" ref="F25:I25" si="0">+F24</f>
        <v>10</v>
      </c>
      <c r="G25" s="19">
        <f t="shared" si="0"/>
        <v>0</v>
      </c>
      <c r="H25" s="19">
        <f t="shared" si="0"/>
        <v>0</v>
      </c>
      <c r="I25" s="19">
        <f t="shared" si="0"/>
        <v>0</v>
      </c>
      <c r="J25" s="21"/>
      <c r="K25" s="20"/>
      <c r="L25" s="16"/>
    </row>
    <row r="26" spans="1:12" ht="15" customHeight="1" x14ac:dyDescent="0.25">
      <c r="A26" s="72" t="s">
        <v>58</v>
      </c>
      <c r="B26" s="72" t="s">
        <v>34</v>
      </c>
      <c r="C26" s="72" t="s">
        <v>34</v>
      </c>
      <c r="D26" s="73" t="s">
        <v>59</v>
      </c>
      <c r="E26" s="74">
        <v>10</v>
      </c>
      <c r="F26" s="74">
        <v>141035</v>
      </c>
      <c r="G26" s="74">
        <v>0</v>
      </c>
      <c r="H26" s="74">
        <v>10</v>
      </c>
      <c r="I26" s="74">
        <v>10</v>
      </c>
      <c r="J26" s="75"/>
      <c r="K26" s="76" t="s">
        <v>34</v>
      </c>
      <c r="L26" s="16"/>
    </row>
    <row r="27" spans="1:12" ht="15" customHeight="1" x14ac:dyDescent="0.25">
      <c r="A27" s="67" t="s">
        <v>34</v>
      </c>
      <c r="B27" s="68" t="s">
        <v>34</v>
      </c>
      <c r="C27" s="68" t="s">
        <v>34</v>
      </c>
      <c r="D27" s="69" t="s">
        <v>60</v>
      </c>
      <c r="E27" s="70">
        <v>13945697</v>
      </c>
      <c r="F27" s="70">
        <v>17842773</v>
      </c>
      <c r="G27" s="70">
        <v>10495239</v>
      </c>
      <c r="H27" s="70">
        <v>14433797</v>
      </c>
      <c r="I27" s="70">
        <v>14939612</v>
      </c>
      <c r="J27" s="70">
        <f>I27-H27</f>
        <v>505815</v>
      </c>
      <c r="K27" s="71">
        <f>(J27/H27)</f>
        <v>3.5043793396844922E-2</v>
      </c>
      <c r="L27" s="16"/>
    </row>
    <row r="28" spans="1:12" ht="15" customHeight="1" x14ac:dyDescent="0.25">
      <c r="A28" s="63" t="s">
        <v>61</v>
      </c>
      <c r="B28" s="63" t="s">
        <v>34</v>
      </c>
      <c r="C28" s="63" t="s">
        <v>34</v>
      </c>
      <c r="D28" s="64" t="s">
        <v>62</v>
      </c>
      <c r="E28" s="65">
        <v>11285207</v>
      </c>
      <c r="F28" s="65">
        <v>10729863</v>
      </c>
      <c r="G28" s="65">
        <v>7551264</v>
      </c>
      <c r="H28" s="65">
        <v>11680191</v>
      </c>
      <c r="I28" s="65">
        <v>12062745</v>
      </c>
      <c r="J28" s="65">
        <f>I28-H28</f>
        <v>382554</v>
      </c>
      <c r="K28" s="66">
        <f>(J28/H28)</f>
        <v>3.2752375367834312E-2</v>
      </c>
      <c r="L28" s="16"/>
    </row>
    <row r="29" spans="1:12" ht="15" customHeight="1" x14ac:dyDescent="0.25">
      <c r="A29" s="8" t="s">
        <v>63</v>
      </c>
      <c r="B29" s="8" t="s">
        <v>34</v>
      </c>
      <c r="C29" s="8" t="s">
        <v>34</v>
      </c>
      <c r="D29" s="9" t="s">
        <v>64</v>
      </c>
      <c r="E29" s="10">
        <v>1598368</v>
      </c>
      <c r="F29" s="10">
        <v>1598368</v>
      </c>
      <c r="G29" s="10">
        <v>1003000</v>
      </c>
      <c r="H29" s="10">
        <v>1654311</v>
      </c>
      <c r="I29" s="10">
        <v>1644663</v>
      </c>
      <c r="J29" s="10">
        <f>I29-H29</f>
        <v>-9648</v>
      </c>
      <c r="K29" s="11">
        <f>(J29/H29)</f>
        <v>-5.832035209824513E-3</v>
      </c>
      <c r="L29" s="1"/>
    </row>
    <row r="30" spans="1:12" ht="15" customHeight="1" x14ac:dyDescent="0.25">
      <c r="A30" s="8" t="s">
        <v>11</v>
      </c>
      <c r="B30" s="8" t="s">
        <v>34</v>
      </c>
      <c r="C30" s="8" t="s">
        <v>34</v>
      </c>
      <c r="D30" s="9" t="s">
        <v>65</v>
      </c>
      <c r="E30" s="10">
        <v>20</v>
      </c>
      <c r="F30" s="10">
        <v>244318</v>
      </c>
      <c r="G30" s="10">
        <v>224492</v>
      </c>
      <c r="H30" s="10">
        <v>20</v>
      </c>
      <c r="I30" s="10">
        <v>20</v>
      </c>
      <c r="J30" s="12"/>
      <c r="K30" s="11" t="s">
        <v>34</v>
      </c>
      <c r="L30" s="1"/>
    </row>
    <row r="31" spans="1:12" ht="15" customHeight="1" x14ac:dyDescent="0.25">
      <c r="A31" s="8" t="s">
        <v>34</v>
      </c>
      <c r="B31" s="8" t="s">
        <v>14</v>
      </c>
      <c r="C31" s="8" t="s">
        <v>34</v>
      </c>
      <c r="D31" s="9" t="s">
        <v>66</v>
      </c>
      <c r="E31" s="10">
        <v>10</v>
      </c>
      <c r="F31" s="10">
        <v>8270</v>
      </c>
      <c r="G31" s="10">
        <v>8260</v>
      </c>
      <c r="H31" s="10">
        <v>10</v>
      </c>
      <c r="I31" s="10">
        <v>10</v>
      </c>
      <c r="J31" s="12"/>
      <c r="K31" s="11" t="s">
        <v>34</v>
      </c>
      <c r="L31" s="1"/>
    </row>
    <row r="32" spans="1:12" ht="15" customHeight="1" x14ac:dyDescent="0.25">
      <c r="A32" s="8" t="s">
        <v>34</v>
      </c>
      <c r="B32" s="8" t="s">
        <v>67</v>
      </c>
      <c r="C32" s="8" t="s">
        <v>34</v>
      </c>
      <c r="D32" s="9" t="s">
        <v>68</v>
      </c>
      <c r="E32" s="10">
        <v>10</v>
      </c>
      <c r="F32" s="10">
        <v>236048</v>
      </c>
      <c r="G32" s="10">
        <v>216232</v>
      </c>
      <c r="H32" s="10">
        <v>10</v>
      </c>
      <c r="I32" s="10">
        <v>10</v>
      </c>
      <c r="J32" s="12"/>
      <c r="K32" s="11" t="s">
        <v>34</v>
      </c>
      <c r="L32" s="1"/>
    </row>
    <row r="33" spans="1:12" ht="15" customHeight="1" x14ac:dyDescent="0.25">
      <c r="A33" s="8" t="s">
        <v>69</v>
      </c>
      <c r="B33" s="8" t="s">
        <v>34</v>
      </c>
      <c r="C33" s="8" t="s">
        <v>34</v>
      </c>
      <c r="D33" s="9" t="s">
        <v>37</v>
      </c>
      <c r="E33" s="10">
        <v>705907</v>
      </c>
      <c r="F33" s="10">
        <v>4772994</v>
      </c>
      <c r="G33" s="10">
        <v>1373871</v>
      </c>
      <c r="H33" s="10">
        <v>730614</v>
      </c>
      <c r="I33" s="10">
        <v>721039</v>
      </c>
      <c r="J33" s="10">
        <f>I33-H33</f>
        <v>-9575</v>
      </c>
      <c r="K33" s="11">
        <f>(J33/H33)</f>
        <v>-1.310541544509139E-2</v>
      </c>
      <c r="L33" s="1"/>
    </row>
    <row r="34" spans="1:12" ht="15" customHeight="1" x14ac:dyDescent="0.25">
      <c r="A34" s="8" t="s">
        <v>34</v>
      </c>
      <c r="B34" s="8" t="s">
        <v>14</v>
      </c>
      <c r="C34" s="8" t="s">
        <v>34</v>
      </c>
      <c r="D34" s="9" t="s">
        <v>70</v>
      </c>
      <c r="E34" s="10">
        <v>336971</v>
      </c>
      <c r="F34" s="10">
        <v>460021</v>
      </c>
      <c r="G34" s="10">
        <v>368121</v>
      </c>
      <c r="H34" s="10">
        <v>348765</v>
      </c>
      <c r="I34" s="10">
        <v>324700</v>
      </c>
      <c r="J34" s="10">
        <f>I34-H34</f>
        <v>-24065</v>
      </c>
      <c r="K34" s="11">
        <f>(J34/H34)</f>
        <v>-6.9000616460940745E-2</v>
      </c>
      <c r="L34" s="1"/>
    </row>
    <row r="35" spans="1:12" ht="15" customHeight="1" x14ac:dyDescent="0.25">
      <c r="A35" s="8" t="s">
        <v>34</v>
      </c>
      <c r="B35" s="8" t="s">
        <v>34</v>
      </c>
      <c r="C35" s="8" t="s">
        <v>40</v>
      </c>
      <c r="D35" s="9" t="s">
        <v>71</v>
      </c>
      <c r="E35" s="10">
        <v>336971</v>
      </c>
      <c r="F35" s="10">
        <v>460021</v>
      </c>
      <c r="G35" s="10">
        <v>368121</v>
      </c>
      <c r="H35" s="10">
        <v>348765</v>
      </c>
      <c r="I35" s="10">
        <v>324700</v>
      </c>
      <c r="J35" s="10">
        <f>I35-H35</f>
        <v>-24065</v>
      </c>
      <c r="K35" s="11">
        <f>(J35/H35)</f>
        <v>-6.9000616460940745E-2</v>
      </c>
      <c r="L35" s="1"/>
    </row>
    <row r="36" spans="1:12" ht="15" customHeight="1" x14ac:dyDescent="0.25">
      <c r="A36" s="8" t="s">
        <v>34</v>
      </c>
      <c r="B36" s="8" t="s">
        <v>67</v>
      </c>
      <c r="C36" s="8" t="s">
        <v>34</v>
      </c>
      <c r="D36" s="9" t="s">
        <v>72</v>
      </c>
      <c r="E36" s="10">
        <v>368936</v>
      </c>
      <c r="F36" s="10">
        <v>4312973</v>
      </c>
      <c r="G36" s="10">
        <v>1005750</v>
      </c>
      <c r="H36" s="10">
        <v>381849</v>
      </c>
      <c r="I36" s="10">
        <v>381849</v>
      </c>
      <c r="J36" s="12"/>
      <c r="K36" s="11" t="s">
        <v>34</v>
      </c>
      <c r="L36" s="1"/>
    </row>
    <row r="37" spans="1:12" ht="15" customHeight="1" x14ac:dyDescent="0.25">
      <c r="A37" s="26" t="s">
        <v>34</v>
      </c>
      <c r="B37" s="26" t="s">
        <v>34</v>
      </c>
      <c r="C37" s="26" t="s">
        <v>73</v>
      </c>
      <c r="D37" s="27" t="s">
        <v>74</v>
      </c>
      <c r="E37" s="28">
        <v>342361</v>
      </c>
      <c r="F37" s="28">
        <v>422756</v>
      </c>
      <c r="G37" s="28">
        <v>335208</v>
      </c>
      <c r="H37" s="28">
        <v>354344</v>
      </c>
      <c r="I37" s="28">
        <v>354344</v>
      </c>
      <c r="J37" s="29"/>
      <c r="K37" s="30" t="s">
        <v>34</v>
      </c>
      <c r="L37" s="1"/>
    </row>
    <row r="38" spans="1:12" ht="15" customHeight="1" x14ac:dyDescent="0.25">
      <c r="A38" s="31" t="s">
        <v>34</v>
      </c>
      <c r="B38" s="31" t="s">
        <v>34</v>
      </c>
      <c r="C38" s="31" t="s">
        <v>75</v>
      </c>
      <c r="D38" s="32" t="s">
        <v>76</v>
      </c>
      <c r="E38" s="33">
        <v>26575</v>
      </c>
      <c r="F38" s="33">
        <v>26575</v>
      </c>
      <c r="G38" s="33">
        <v>13655</v>
      </c>
      <c r="H38" s="33">
        <v>27505</v>
      </c>
      <c r="I38" s="33">
        <v>27495</v>
      </c>
      <c r="J38" s="33">
        <f>I38-H38</f>
        <v>-10</v>
      </c>
      <c r="K38" s="34">
        <f>(J38/H38)</f>
        <v>-3.6357025995273584E-4</v>
      </c>
      <c r="L38" s="1"/>
    </row>
    <row r="39" spans="1:12" ht="15" customHeight="1" x14ac:dyDescent="0.25">
      <c r="A39" s="22" t="s">
        <v>34</v>
      </c>
      <c r="B39" s="22" t="s">
        <v>34</v>
      </c>
      <c r="C39" s="22" t="s">
        <v>77</v>
      </c>
      <c r="D39" s="23" t="s">
        <v>78</v>
      </c>
      <c r="E39" s="24">
        <v>0</v>
      </c>
      <c r="F39" s="24">
        <v>3786842</v>
      </c>
      <c r="G39" s="24">
        <v>614540</v>
      </c>
      <c r="H39" s="24">
        <v>0</v>
      </c>
      <c r="I39" s="24">
        <v>10</v>
      </c>
      <c r="J39" s="24">
        <f>I39-H39</f>
        <v>10</v>
      </c>
      <c r="K39" s="25" t="s">
        <v>34</v>
      </c>
      <c r="L39" s="1"/>
    </row>
    <row r="40" spans="1:12" ht="15" customHeight="1" x14ac:dyDescent="0.25">
      <c r="A40" s="8" t="s">
        <v>34</v>
      </c>
      <c r="B40" s="8" t="s">
        <v>34</v>
      </c>
      <c r="C40" s="8" t="s">
        <v>77</v>
      </c>
      <c r="D40" s="9" t="s">
        <v>78</v>
      </c>
      <c r="E40" s="10">
        <v>0</v>
      </c>
      <c r="F40" s="10">
        <v>3786842</v>
      </c>
      <c r="G40" s="10">
        <v>614540</v>
      </c>
      <c r="H40" s="10">
        <v>0</v>
      </c>
      <c r="I40" s="10">
        <v>10</v>
      </c>
      <c r="J40" s="10">
        <f>I40-H40</f>
        <v>10</v>
      </c>
      <c r="K40" s="11" t="s">
        <v>34</v>
      </c>
      <c r="L40" s="1"/>
    </row>
    <row r="41" spans="1:12" ht="15" customHeight="1" x14ac:dyDescent="0.25">
      <c r="A41" s="8" t="s">
        <v>34</v>
      </c>
      <c r="B41" s="8" t="s">
        <v>34</v>
      </c>
      <c r="C41" s="8" t="s">
        <v>79</v>
      </c>
      <c r="D41" s="9" t="s">
        <v>80</v>
      </c>
      <c r="E41" s="10">
        <v>0</v>
      </c>
      <c r="F41" s="10">
        <v>76800</v>
      </c>
      <c r="G41" s="10">
        <v>42347</v>
      </c>
      <c r="H41" s="10">
        <v>0</v>
      </c>
      <c r="I41" s="10">
        <v>0</v>
      </c>
      <c r="J41" s="12"/>
      <c r="K41" s="11" t="s">
        <v>34</v>
      </c>
      <c r="L41" s="1"/>
    </row>
    <row r="42" spans="1:12" ht="15" customHeight="1" x14ac:dyDescent="0.25">
      <c r="A42" s="8" t="s">
        <v>34</v>
      </c>
      <c r="B42" s="8" t="s">
        <v>81</v>
      </c>
      <c r="C42" s="8" t="s">
        <v>34</v>
      </c>
      <c r="D42" s="9" t="s">
        <v>82</v>
      </c>
      <c r="E42" s="10">
        <v>0</v>
      </c>
      <c r="F42" s="10">
        <v>0</v>
      </c>
      <c r="G42" s="10">
        <v>0</v>
      </c>
      <c r="H42" s="10">
        <v>0</v>
      </c>
      <c r="I42" s="10">
        <v>14490</v>
      </c>
      <c r="J42" s="10">
        <f>I42-H42</f>
        <v>14490</v>
      </c>
      <c r="K42" s="11" t="s">
        <v>34</v>
      </c>
      <c r="L42" s="1"/>
    </row>
    <row r="43" spans="1:12" ht="15" customHeight="1" x14ac:dyDescent="0.25">
      <c r="A43" s="8" t="s">
        <v>34</v>
      </c>
      <c r="B43" s="8" t="s">
        <v>34</v>
      </c>
      <c r="C43" s="8" t="s">
        <v>83</v>
      </c>
      <c r="D43" s="9" t="s">
        <v>84</v>
      </c>
      <c r="E43" s="10">
        <v>0</v>
      </c>
      <c r="F43" s="10">
        <v>0</v>
      </c>
      <c r="G43" s="10">
        <v>0</v>
      </c>
      <c r="H43" s="10">
        <v>0</v>
      </c>
      <c r="I43" s="10">
        <v>14490</v>
      </c>
      <c r="J43" s="10">
        <f>I43-H43</f>
        <v>14490</v>
      </c>
      <c r="K43" s="11" t="s">
        <v>34</v>
      </c>
      <c r="L43" s="1"/>
    </row>
    <row r="44" spans="1:12" ht="15" customHeight="1" x14ac:dyDescent="0.25">
      <c r="A44" s="8" t="s">
        <v>85</v>
      </c>
      <c r="B44" s="8" t="s">
        <v>34</v>
      </c>
      <c r="C44" s="8" t="s">
        <v>34</v>
      </c>
      <c r="D44" s="9" t="s">
        <v>86</v>
      </c>
      <c r="E44" s="10">
        <v>10</v>
      </c>
      <c r="F44" s="10">
        <v>10</v>
      </c>
      <c r="G44" s="10">
        <v>65554</v>
      </c>
      <c r="H44" s="10">
        <v>10</v>
      </c>
      <c r="I44" s="10">
        <v>10</v>
      </c>
      <c r="J44" s="12"/>
      <c r="K44" s="11" t="s">
        <v>34</v>
      </c>
      <c r="L44" s="1"/>
    </row>
    <row r="45" spans="1:12" ht="15" customHeight="1" x14ac:dyDescent="0.25">
      <c r="A45" s="8" t="s">
        <v>34</v>
      </c>
      <c r="B45" s="8" t="s">
        <v>51</v>
      </c>
      <c r="C45" s="8" t="s">
        <v>34</v>
      </c>
      <c r="D45" s="9" t="s">
        <v>87</v>
      </c>
      <c r="E45" s="10">
        <v>10</v>
      </c>
      <c r="F45" s="10">
        <v>10</v>
      </c>
      <c r="G45" s="10">
        <v>65554</v>
      </c>
      <c r="H45" s="10">
        <v>10</v>
      </c>
      <c r="I45" s="10">
        <v>10</v>
      </c>
      <c r="J45" s="12"/>
      <c r="K45" s="11" t="s">
        <v>34</v>
      </c>
      <c r="L45" s="1"/>
    </row>
    <row r="46" spans="1:12" ht="15" customHeight="1" x14ac:dyDescent="0.25">
      <c r="A46" s="8" t="s">
        <v>88</v>
      </c>
      <c r="B46" s="8" t="s">
        <v>34</v>
      </c>
      <c r="C46" s="8" t="s">
        <v>34</v>
      </c>
      <c r="D46" s="9" t="s">
        <v>89</v>
      </c>
      <c r="E46" s="10">
        <v>356175</v>
      </c>
      <c r="F46" s="10">
        <v>356175</v>
      </c>
      <c r="G46" s="10">
        <v>136295</v>
      </c>
      <c r="H46" s="10">
        <v>368641</v>
      </c>
      <c r="I46" s="10">
        <v>511125</v>
      </c>
      <c r="J46" s="10">
        <f>I46-H46</f>
        <v>142484</v>
      </c>
      <c r="K46" s="11">
        <f>(J46/H46)</f>
        <v>0.38651153832590512</v>
      </c>
      <c r="L46" s="1"/>
    </row>
    <row r="47" spans="1:12" ht="15" customHeight="1" x14ac:dyDescent="0.25">
      <c r="A47" s="8" t="s">
        <v>34</v>
      </c>
      <c r="B47" s="8" t="s">
        <v>90</v>
      </c>
      <c r="C47" s="8" t="s">
        <v>34</v>
      </c>
      <c r="D47" s="9" t="s">
        <v>91</v>
      </c>
      <c r="E47" s="10">
        <v>0</v>
      </c>
      <c r="F47" s="10">
        <v>0</v>
      </c>
      <c r="G47" s="10">
        <v>0</v>
      </c>
      <c r="H47" s="10">
        <v>0</v>
      </c>
      <c r="I47" s="10">
        <v>7452</v>
      </c>
      <c r="J47" s="10">
        <f>I47-H47</f>
        <v>7452</v>
      </c>
      <c r="K47" s="11" t="s">
        <v>34</v>
      </c>
      <c r="L47" s="1"/>
    </row>
    <row r="48" spans="1:12" ht="15" customHeight="1" x14ac:dyDescent="0.25">
      <c r="A48" s="8" t="s">
        <v>34</v>
      </c>
      <c r="B48" s="8" t="s">
        <v>36</v>
      </c>
      <c r="C48" s="8" t="s">
        <v>34</v>
      </c>
      <c r="D48" s="9" t="s">
        <v>92</v>
      </c>
      <c r="E48" s="10">
        <v>5687</v>
      </c>
      <c r="F48" s="10">
        <v>5687</v>
      </c>
      <c r="G48" s="10">
        <v>2527</v>
      </c>
      <c r="H48" s="10">
        <v>5886</v>
      </c>
      <c r="I48" s="10">
        <v>10350</v>
      </c>
      <c r="J48" s="10">
        <f>I48-H48</f>
        <v>4464</v>
      </c>
      <c r="K48" s="11">
        <f>(J48/H48)</f>
        <v>0.75840978593272168</v>
      </c>
      <c r="L48" s="1"/>
    </row>
    <row r="49" spans="1:12" ht="15" customHeight="1" x14ac:dyDescent="0.25">
      <c r="A49" s="8" t="s">
        <v>34</v>
      </c>
      <c r="B49" s="8" t="s">
        <v>81</v>
      </c>
      <c r="C49" s="8" t="s">
        <v>34</v>
      </c>
      <c r="D49" s="9" t="s">
        <v>93</v>
      </c>
      <c r="E49" s="10">
        <v>350488</v>
      </c>
      <c r="F49" s="10">
        <v>350488</v>
      </c>
      <c r="G49" s="10">
        <v>133768</v>
      </c>
      <c r="H49" s="10">
        <v>362755</v>
      </c>
      <c r="I49" s="10">
        <v>493323</v>
      </c>
      <c r="J49" s="10">
        <f>I49-H49</f>
        <v>130568</v>
      </c>
      <c r="K49" s="11">
        <f>(J49/H49)</f>
        <v>0.35993439098013813</v>
      </c>
      <c r="L49" s="1"/>
    </row>
    <row r="50" spans="1:12" ht="15" customHeight="1" x14ac:dyDescent="0.25">
      <c r="A50" s="8" t="s">
        <v>94</v>
      </c>
      <c r="B50" s="8" t="s">
        <v>34</v>
      </c>
      <c r="C50" s="8" t="s">
        <v>34</v>
      </c>
      <c r="D50" s="9" t="s">
        <v>95</v>
      </c>
      <c r="E50" s="10">
        <v>10</v>
      </c>
      <c r="F50" s="10">
        <v>141045</v>
      </c>
      <c r="G50" s="10">
        <v>140763</v>
      </c>
      <c r="H50" s="10">
        <v>10</v>
      </c>
      <c r="I50" s="10">
        <v>10</v>
      </c>
      <c r="J50" s="12"/>
      <c r="K50" s="11" t="s">
        <v>34</v>
      </c>
      <c r="L50" s="1"/>
    </row>
    <row r="51" spans="1:12" ht="15" customHeight="1" x14ac:dyDescent="0.25">
      <c r="A51" s="8" t="s">
        <v>34</v>
      </c>
      <c r="B51" s="8" t="s">
        <v>81</v>
      </c>
      <c r="C51" s="8" t="s">
        <v>34</v>
      </c>
      <c r="D51" s="9" t="s">
        <v>96</v>
      </c>
      <c r="E51" s="10">
        <v>10</v>
      </c>
      <c r="F51" s="10">
        <v>141045</v>
      </c>
      <c r="G51" s="10">
        <v>140763</v>
      </c>
      <c r="H51" s="10">
        <v>10</v>
      </c>
      <c r="I51" s="10">
        <v>10</v>
      </c>
      <c r="J51" s="12"/>
      <c r="K51" s="11" t="s">
        <v>34</v>
      </c>
      <c r="L51" s="1"/>
    </row>
    <row r="52" spans="1:12" ht="15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"/>
    </row>
    <row r="53" spans="1:12" ht="1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5" customHeight="1" x14ac:dyDescent="0.25">
      <c r="A54" s="37" t="s">
        <v>97</v>
      </c>
      <c r="B54" s="38"/>
      <c r="C54" s="38"/>
      <c r="D54" s="38"/>
      <c r="E54" s="14">
        <v>13945677</v>
      </c>
      <c r="F54" s="14">
        <v>17701718</v>
      </c>
      <c r="G54" s="14">
        <v>10288922</v>
      </c>
      <c r="H54" s="14">
        <v>14433777</v>
      </c>
      <c r="I54" s="14">
        <v>14939592</v>
      </c>
      <c r="J54" s="14">
        <v>505815</v>
      </c>
      <c r="K54" s="15">
        <v>3.504384195488125E-2</v>
      </c>
      <c r="L54" s="1"/>
    </row>
    <row r="55" spans="1:12" ht="15" customHeight="1" x14ac:dyDescent="0.25">
      <c r="A55" s="39" t="s">
        <v>98</v>
      </c>
      <c r="B55" s="40"/>
      <c r="C55" s="40"/>
      <c r="D55" s="40"/>
      <c r="E55" s="40"/>
      <c r="F55" s="40"/>
      <c r="G55" s="40"/>
      <c r="H55" s="40"/>
      <c r="I55" s="40"/>
      <c r="J55" s="1"/>
      <c r="K55" s="1"/>
      <c r="L55" s="1"/>
    </row>
    <row r="56" spans="1:12" ht="5.0999999999999996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54:D54"/>
    <mergeCell ref="A55:I55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23622047244094491" right="0.23622047244094491" top="0.74803149606299213" bottom="0.74803149606299213" header="0.31496062992125984" footer="0.31496062992125984"/>
  <pageSetup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2023-09-28T00:17:49Z</dcterms:created>
  <dcterms:modified xsi:type="dcterms:W3CDTF">2023-09-28T01:04:11Z</dcterms:modified>
</cp:coreProperties>
</file>