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797A7A6-238E-49B6-8554-C0FEBA717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47" i="1"/>
  <c r="K47" i="1" s="1"/>
  <c r="J46" i="1"/>
  <c r="K46" i="1" s="1"/>
  <c r="J45" i="1"/>
  <c r="K45" i="1" s="1"/>
  <c r="J41" i="1"/>
  <c r="K41" i="1" s="1"/>
  <c r="J38" i="1"/>
  <c r="K38" i="1" s="1"/>
  <c r="J36" i="1"/>
  <c r="K36" i="1" s="1"/>
  <c r="J35" i="1"/>
  <c r="K35" i="1" s="1"/>
  <c r="J34" i="1"/>
  <c r="K34" i="1" s="1"/>
  <c r="J33" i="1"/>
  <c r="K33" i="1" s="1"/>
  <c r="J32" i="1"/>
  <c r="K32" i="1" s="1"/>
  <c r="J24" i="1"/>
  <c r="K24" i="1" s="1"/>
  <c r="J22" i="1"/>
  <c r="K22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<sst xmlns="http://schemas.openxmlformats.org/spreadsheetml/2006/main" count="287" uniqueCount="114">
  <si>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</si>
  <si>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</si>
  <si>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</si>
  <si>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</si>
  <si>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</si>
  <si>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</si>
  <si>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</si>
  <si>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</si>
  <si>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</si>
  <si>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AERONÁUTICA CIVIL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</si>
  <si>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</si>
  <si>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</si>
  <si>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</si>
  <si>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</si>
  <si>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</si>
  <si>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</si>
  <si>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</si>
  <si>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</si>
  <si>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</si>
  <si>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</si>
  <si>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</si>
  <si>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</si>
  <si>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</si>
  <si>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</si>
  <si>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</si>
  <si>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</si>
  <si>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</si>
  <si>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</si>
  <si>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</si>
  <si>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</si>
  <si>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</si>
  <si>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</si>
  <si>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</si>
  <si>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</si>
  <si>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</si>
  <si>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</si>
  <si>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</si>
  <si>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</si>
  <si>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</si>
  <si>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</si>
  <si>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</si>
  <si>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02</t>
    </r>
  </si>
  <si>
    <r>
      <rPr>
        <sz val="10"/>
        <rFont val="Times New Roman"/>
      </rPr>
      <t>Dividendos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</si>
  <si>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</si>
  <si>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</si>
  <si>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</si>
  <si>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</si>
  <si>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</si>
  <si>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</si>
  <si>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</si>
  <si>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</si>
  <si>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</si>
  <si>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</si>
  <si>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</si>
  <si>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</si>
  <si>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</si>
  <si>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</si>
  <si>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</si>
  <si>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</si>
  <si>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</si>
  <si>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</si>
  <si>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</si>
  <si>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</si>
  <si>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</si>
  <si>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</si>
  <si>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</si>
  <si>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</si>
  <si>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</si>
  <si>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</si>
  <si>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</si>
  <si>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</si>
  <si>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</si>
  <si>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</si>
  <si>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</si>
  <si>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007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</si>
  <si>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</si>
  <si>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</si>
  <si>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</si>
  <si>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</si>
  <si>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</si>
  <si>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</si>
  <si>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</si>
  <si>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</si>
  <si>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</si>
  <si>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</si>
  <si>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</si>
  <si>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</si>
  <si>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</si>
  <si>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</si>
  <si>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</si>
  <si>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</si>
  <si>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</si>
  <si>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</si>
  <si>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</si>
  <si>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</si>
  <si>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</si>
  <si>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</si>
  <si>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</si>
  <si>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Pagos a concesionarios aeroportuarios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</si>
  <si>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</si>
  <si>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003</t>
    </r>
  </si>
  <si>
    <r>
      <rPr>
        <sz val="10"/>
        <rFont val="Times New Roman"/>
      </rPr>
      <t>Reintegro  IVA concesiones -MOP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</si>
  <si>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</si>
  <si>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</si>
  <si>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</si>
  <si>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</si>
  <si>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</si>
  <si>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</si>
  <si>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</si>
  <si>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201</t>
  </si>
  <si>
    <t>Recuperación de Licencias Médicas - FONASA</t>
  </si>
  <si>
    <t>001</t>
  </si>
  <si>
    <t>Fuerza Aérea de Chile</t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</si>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</sst>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8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3" fillId="31" borderId="14" xfId="0" applyFont="1" applyFill="1" applyBorder="1" applyAlignment="1">
      <alignment horizontal="center" vertical="top" wrapText="1"/>
    </xf>
    <xf numFmtId="0" fontId="3" fillId="32" borderId="14" xfId="0" applyFont="1" applyFill="1" applyBorder="1" applyAlignment="1">
      <alignment horizontal="left" vertical="top" wrapText="1"/>
    </xf>
    <xf numFmtId="3" fontId="3" fillId="33" borderId="14" xfId="0" applyNumberFormat="1" applyFont="1" applyFill="1" applyBorder="1" applyAlignment="1">
      <alignment horizontal="right" vertical="top" wrapText="1"/>
    </xf>
    <xf numFmtId="0" fontId="0" fillId="34" borderId="14" xfId="0" applyFill="1" applyBorder="1" applyAlignment="1" applyProtection="1">
      <alignment wrapText="1"/>
      <protection locked="0"/>
    </xf>
    <xf numFmtId="164" fontId="3" fillId="35" borderId="1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2" borderId="13" xfId="0" applyFont="1" applyFill="1" applyBorder="1" applyAlignment="1">
      <alignment horizontal="left" vertical="top" wrapText="1"/>
    </xf>
    <xf numFmtId="3" fontId="3" fillId="33" borderId="13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164" fontId="3" fillId="35" borderId="13" xfId="0" applyNumberFormat="1" applyFont="1" applyFill="1" applyBorder="1" applyAlignment="1">
      <alignment horizontal="right" vertical="top" wrapText="1"/>
    </xf>
    <xf numFmtId="0" fontId="9" fillId="42" borderId="15" xfId="0" applyFont="1" applyFill="1" applyBorder="1" applyAlignment="1">
      <alignment horizontal="center" vertical="top" wrapText="1"/>
    </xf>
    <xf numFmtId="0" fontId="2" fillId="28" borderId="16" xfId="0" applyFont="1" applyFill="1" applyBorder="1" applyAlignment="1">
      <alignment horizontal="center" vertical="top" wrapText="1"/>
    </xf>
    <xf numFmtId="0" fontId="2" fillId="29" borderId="16" xfId="0" applyFont="1" applyFill="1" applyBorder="1" applyAlignment="1">
      <alignment horizontal="center" vertical="top" wrapText="1"/>
    </xf>
    <xf numFmtId="0" fontId="3" fillId="31" borderId="17" xfId="0" applyFont="1" applyFill="1" applyBorder="1" applyAlignment="1">
      <alignment horizontal="center" vertical="top" wrapText="1"/>
    </xf>
    <xf numFmtId="0" fontId="3" fillId="32" borderId="17" xfId="0" applyFont="1" applyFill="1" applyBorder="1" applyAlignment="1">
      <alignment horizontal="left" vertical="top" wrapText="1"/>
    </xf>
    <xf numFmtId="3" fontId="3" fillId="33" borderId="17" xfId="0" applyNumberFormat="1" applyFont="1" applyFill="1" applyBorder="1" applyAlignment="1">
      <alignment horizontal="right" vertical="top" wrapText="1"/>
    </xf>
    <xf numFmtId="0" fontId="0" fillId="34" borderId="17" xfId="0" applyFill="1" applyBorder="1" applyAlignment="1" applyProtection="1">
      <alignment wrapText="1"/>
      <protection locked="0"/>
    </xf>
    <xf numFmtId="164" fontId="3" fillId="35" borderId="17" xfId="0" applyNumberFormat="1" applyFont="1" applyFill="1" applyBorder="1" applyAlignment="1">
      <alignment horizontal="right" vertical="top" wrapText="1"/>
    </xf>
    <xf numFmtId="0" fontId="3" fillId="31" borderId="18" xfId="0" applyFont="1" applyFill="1" applyBorder="1" applyAlignment="1">
      <alignment horizontal="center" vertical="top" wrapText="1"/>
    </xf>
    <xf numFmtId="0" fontId="3" fillId="32" borderId="18" xfId="0" applyFont="1" applyFill="1" applyBorder="1" applyAlignment="1">
      <alignment horizontal="left" vertical="top" wrapText="1"/>
    </xf>
    <xf numFmtId="3" fontId="3" fillId="33" borderId="18" xfId="0" applyNumberFormat="1" applyFont="1" applyFill="1" applyBorder="1" applyAlignment="1">
      <alignment horizontal="right" vertical="top" wrapText="1"/>
    </xf>
    <xf numFmtId="164" fontId="3" fillId="35" borderId="18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30" borderId="16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0"/>
  <sheetViews>
    <sheetView tabSelected="1" view="pageBreakPreview" zoomScaleNormal="100" zoomScaleSheetLayoutView="100" workbookViewId="0">
      <selection activeCell="D36" sqref="D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6" t="s">
        <v>8</v>
      </c>
      <c r="B6" s="57"/>
      <c r="C6" s="58" t="s">
        <v>9</v>
      </c>
      <c r="D6" s="59"/>
      <c r="E6" s="59"/>
      <c r="F6" s="5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60" t="s">
        <v>12</v>
      </c>
      <c r="B7" s="61"/>
      <c r="C7" s="62" t="s">
        <v>9</v>
      </c>
      <c r="D7" s="63"/>
      <c r="E7" s="63"/>
      <c r="F7" s="6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64" t="s">
        <v>16</v>
      </c>
      <c r="B9" s="64" t="s">
        <v>17</v>
      </c>
      <c r="C9" s="64" t="s">
        <v>18</v>
      </c>
      <c r="D9" s="6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5.25" customHeight="1" x14ac:dyDescent="0.25">
      <c r="A10" s="65"/>
      <c r="B10" s="65"/>
      <c r="C10" s="65"/>
      <c r="D10" s="6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9" t="s">
        <v>113</v>
      </c>
      <c r="K10" s="51" t="s">
        <v>31</v>
      </c>
      <c r="L10" s="1"/>
    </row>
    <row r="11" spans="1:12" ht="15" customHeight="1" x14ac:dyDescent="0.25">
      <c r="A11" s="66"/>
      <c r="B11" s="66"/>
      <c r="C11" s="66"/>
      <c r="D11" s="66"/>
      <c r="E11" s="30" t="s">
        <v>32</v>
      </c>
      <c r="F11" s="31" t="s">
        <v>32</v>
      </c>
      <c r="G11" s="31" t="s">
        <v>32</v>
      </c>
      <c r="H11" s="31" t="s">
        <v>33</v>
      </c>
      <c r="I11" s="31" t="s">
        <v>33</v>
      </c>
      <c r="J11" s="50"/>
      <c r="K11" s="50"/>
      <c r="L11" s="1"/>
    </row>
    <row r="12" spans="1:12" ht="15" customHeight="1" x14ac:dyDescent="0.25">
      <c r="A12" s="20" t="s">
        <v>34</v>
      </c>
      <c r="B12" s="20" t="s">
        <v>34</v>
      </c>
      <c r="C12" s="20" t="s">
        <v>34</v>
      </c>
      <c r="D12" s="21" t="s">
        <v>35</v>
      </c>
      <c r="E12" s="22">
        <v>258981382</v>
      </c>
      <c r="F12" s="22">
        <v>260130255</v>
      </c>
      <c r="G12" s="22">
        <v>232278757</v>
      </c>
      <c r="H12" s="22">
        <v>267838827</v>
      </c>
      <c r="I12" s="22">
        <v>273048432</v>
      </c>
      <c r="J12" s="22">
        <f>I12-H12</f>
        <v>5209605</v>
      </c>
      <c r="K12" s="23">
        <f>(J12/H12)</f>
        <v>1.9450522011134702E-2</v>
      </c>
      <c r="L12" s="1"/>
    </row>
    <row r="13" spans="1:12" ht="15" customHeight="1" x14ac:dyDescent="0.25">
      <c r="A13" s="15" t="s">
        <v>36</v>
      </c>
      <c r="B13" s="15" t="s">
        <v>34</v>
      </c>
      <c r="C13" s="15" t="s">
        <v>34</v>
      </c>
      <c r="D13" s="16" t="s">
        <v>37</v>
      </c>
      <c r="E13" s="17">
        <v>0</v>
      </c>
      <c r="F13" s="17">
        <v>0</v>
      </c>
      <c r="G13" s="17">
        <v>1001725</v>
      </c>
      <c r="H13" s="17">
        <v>0</v>
      </c>
      <c r="I13" s="17">
        <v>0</v>
      </c>
      <c r="J13" s="18"/>
      <c r="K13" s="19" t="s">
        <v>34</v>
      </c>
      <c r="L13" s="1"/>
    </row>
    <row r="14" spans="1:12" ht="15" customHeight="1" x14ac:dyDescent="0.25">
      <c r="A14" s="29" t="s">
        <v>34</v>
      </c>
      <c r="B14" s="8" t="s">
        <v>107</v>
      </c>
      <c r="C14" s="8" t="s">
        <v>34</v>
      </c>
      <c r="D14" s="9" t="s">
        <v>108</v>
      </c>
      <c r="E14" s="17">
        <v>0</v>
      </c>
      <c r="F14" s="17">
        <v>0</v>
      </c>
      <c r="G14" s="17">
        <v>1001725</v>
      </c>
      <c r="H14" s="17">
        <v>0</v>
      </c>
      <c r="I14" s="17">
        <v>0</v>
      </c>
      <c r="J14" s="18"/>
      <c r="K14" s="19"/>
      <c r="L14" s="1"/>
    </row>
    <row r="15" spans="1:12" ht="15" customHeight="1" x14ac:dyDescent="0.25">
      <c r="A15" s="29" t="s">
        <v>34</v>
      </c>
      <c r="B15" s="8" t="s">
        <v>34</v>
      </c>
      <c r="C15" s="8" t="s">
        <v>109</v>
      </c>
      <c r="D15" s="9" t="s">
        <v>110</v>
      </c>
      <c r="E15" s="17">
        <v>0</v>
      </c>
      <c r="F15" s="17">
        <v>0</v>
      </c>
      <c r="G15" s="17">
        <v>1001725</v>
      </c>
      <c r="H15" s="17">
        <v>0</v>
      </c>
      <c r="I15" s="17">
        <v>0</v>
      </c>
      <c r="J15" s="18"/>
      <c r="K15" s="19"/>
      <c r="L15" s="1"/>
    </row>
    <row r="16" spans="1:12" ht="15" customHeight="1" x14ac:dyDescent="0.25">
      <c r="A16" s="8" t="s">
        <v>38</v>
      </c>
      <c r="B16" s="8" t="s">
        <v>34</v>
      </c>
      <c r="C16" s="8" t="s">
        <v>34</v>
      </c>
      <c r="D16" s="9" t="s">
        <v>39</v>
      </c>
      <c r="E16" s="10">
        <v>12453951</v>
      </c>
      <c r="F16" s="10">
        <v>12453951</v>
      </c>
      <c r="G16" s="10">
        <v>9231128</v>
      </c>
      <c r="H16" s="10">
        <v>12889840</v>
      </c>
      <c r="I16" s="10">
        <v>12889840</v>
      </c>
      <c r="J16" s="11"/>
      <c r="K16" s="12" t="s">
        <v>34</v>
      </c>
      <c r="L16" s="1"/>
    </row>
    <row r="17" spans="1:12" ht="15" customHeight="1" x14ac:dyDescent="0.25">
      <c r="A17" s="8" t="s">
        <v>34</v>
      </c>
      <c r="B17" s="8" t="s">
        <v>14</v>
      </c>
      <c r="C17" s="8" t="s">
        <v>34</v>
      </c>
      <c r="D17" s="9" t="s">
        <v>40</v>
      </c>
      <c r="E17" s="10">
        <v>10511134</v>
      </c>
      <c r="F17" s="10">
        <v>10511134</v>
      </c>
      <c r="G17" s="10">
        <v>8066316</v>
      </c>
      <c r="H17" s="10">
        <v>10879024</v>
      </c>
      <c r="I17" s="10">
        <v>10879024</v>
      </c>
      <c r="J17" s="11"/>
      <c r="K17" s="12" t="s">
        <v>34</v>
      </c>
      <c r="L17" s="1"/>
    </row>
    <row r="18" spans="1:12" ht="15" customHeight="1" x14ac:dyDescent="0.25">
      <c r="A18" s="8" t="s">
        <v>34</v>
      </c>
      <c r="B18" s="8" t="s">
        <v>41</v>
      </c>
      <c r="C18" s="8" t="s">
        <v>34</v>
      </c>
      <c r="D18" s="9" t="s">
        <v>42</v>
      </c>
      <c r="E18" s="10">
        <v>0</v>
      </c>
      <c r="F18" s="10">
        <v>0</v>
      </c>
      <c r="G18" s="10">
        <v>234</v>
      </c>
      <c r="H18" s="10">
        <v>0</v>
      </c>
      <c r="I18" s="10">
        <v>0</v>
      </c>
      <c r="J18" s="11"/>
      <c r="K18" s="12" t="s">
        <v>34</v>
      </c>
      <c r="L18" s="1"/>
    </row>
    <row r="19" spans="1:12" ht="15" customHeight="1" x14ac:dyDescent="0.25">
      <c r="A19" s="8" t="s">
        <v>34</v>
      </c>
      <c r="B19" s="8" t="s">
        <v>43</v>
      </c>
      <c r="C19" s="8" t="s">
        <v>34</v>
      </c>
      <c r="D19" s="9" t="s">
        <v>44</v>
      </c>
      <c r="E19" s="10">
        <v>1942817</v>
      </c>
      <c r="F19" s="10">
        <v>1942817</v>
      </c>
      <c r="G19" s="10">
        <v>1164578</v>
      </c>
      <c r="H19" s="10">
        <v>2010816</v>
      </c>
      <c r="I19" s="10">
        <v>2010816</v>
      </c>
      <c r="J19" s="11"/>
      <c r="K19" s="12" t="s">
        <v>34</v>
      </c>
      <c r="L19" s="1"/>
    </row>
    <row r="20" spans="1:12" ht="15" customHeight="1" x14ac:dyDescent="0.25">
      <c r="A20" s="8" t="s">
        <v>45</v>
      </c>
      <c r="B20" s="8" t="s">
        <v>34</v>
      </c>
      <c r="C20" s="8" t="s">
        <v>34</v>
      </c>
      <c r="D20" s="9" t="s">
        <v>46</v>
      </c>
      <c r="E20" s="10">
        <v>224751820</v>
      </c>
      <c r="F20" s="10">
        <v>217864315</v>
      </c>
      <c r="G20" s="10">
        <v>172072049</v>
      </c>
      <c r="H20" s="10">
        <v>232618133</v>
      </c>
      <c r="I20" s="10">
        <v>237620835</v>
      </c>
      <c r="J20" s="10">
        <f>I20-H20</f>
        <v>5002702</v>
      </c>
      <c r="K20" s="12">
        <f>(J20/H20)</f>
        <v>2.1506070638095957E-2</v>
      </c>
      <c r="L20" s="1"/>
    </row>
    <row r="21" spans="1:12" ht="15" customHeight="1" x14ac:dyDescent="0.25">
      <c r="A21" s="8" t="s">
        <v>34</v>
      </c>
      <c r="B21" s="8" t="s">
        <v>41</v>
      </c>
      <c r="C21" s="8" t="s">
        <v>34</v>
      </c>
      <c r="D21" s="9" t="s">
        <v>47</v>
      </c>
      <c r="E21" s="10">
        <v>224751820</v>
      </c>
      <c r="F21" s="10">
        <v>217864315</v>
      </c>
      <c r="G21" s="10">
        <v>172072049</v>
      </c>
      <c r="H21" s="10">
        <v>232618133</v>
      </c>
      <c r="I21" s="10">
        <v>237620835</v>
      </c>
      <c r="J21" s="10">
        <f>I21-H21</f>
        <v>5002702</v>
      </c>
      <c r="K21" s="12">
        <f>(J21/H21)</f>
        <v>2.1506070638095957E-2</v>
      </c>
      <c r="L21" s="1"/>
    </row>
    <row r="22" spans="1:12" ht="15" customHeight="1" x14ac:dyDescent="0.25">
      <c r="A22" s="8" t="s">
        <v>48</v>
      </c>
      <c r="B22" s="8" t="s">
        <v>34</v>
      </c>
      <c r="C22" s="8" t="s">
        <v>34</v>
      </c>
      <c r="D22" s="9" t="s">
        <v>49</v>
      </c>
      <c r="E22" s="10">
        <v>21654708</v>
      </c>
      <c r="F22" s="10">
        <v>21654708</v>
      </c>
      <c r="G22" s="10">
        <v>29337799</v>
      </c>
      <c r="H22" s="10">
        <v>22205719</v>
      </c>
      <c r="I22" s="10">
        <v>22412622</v>
      </c>
      <c r="J22" s="10">
        <f>I22-H22</f>
        <v>206903</v>
      </c>
      <c r="K22" s="12">
        <f>(J22/H22)</f>
        <v>9.3175546353621783E-3</v>
      </c>
      <c r="L22" s="1"/>
    </row>
    <row r="23" spans="1:12" ht="15" customHeight="1" x14ac:dyDescent="0.25">
      <c r="A23" s="8" t="s">
        <v>34</v>
      </c>
      <c r="B23" s="8" t="s">
        <v>14</v>
      </c>
      <c r="C23" s="8" t="s">
        <v>34</v>
      </c>
      <c r="D23" s="9" t="s">
        <v>50</v>
      </c>
      <c r="E23" s="10">
        <v>10</v>
      </c>
      <c r="F23" s="10">
        <v>10</v>
      </c>
      <c r="G23" s="10">
        <v>1502142</v>
      </c>
      <c r="H23" s="10">
        <v>10</v>
      </c>
      <c r="I23" s="10">
        <v>10</v>
      </c>
      <c r="J23" s="11"/>
      <c r="K23" s="12" t="s">
        <v>34</v>
      </c>
      <c r="L23" s="1"/>
    </row>
    <row r="24" spans="1:12" ht="15" customHeight="1" x14ac:dyDescent="0.25">
      <c r="A24" s="8" t="s">
        <v>34</v>
      </c>
      <c r="B24" s="8" t="s">
        <v>51</v>
      </c>
      <c r="C24" s="8" t="s">
        <v>34</v>
      </c>
      <c r="D24" s="9" t="s">
        <v>52</v>
      </c>
      <c r="E24" s="10">
        <v>21654698</v>
      </c>
      <c r="F24" s="10">
        <v>21654698</v>
      </c>
      <c r="G24" s="10">
        <v>27835657</v>
      </c>
      <c r="H24" s="10">
        <v>22205709</v>
      </c>
      <c r="I24" s="10">
        <v>22412612</v>
      </c>
      <c r="J24" s="10">
        <f>I24-H24</f>
        <v>206903</v>
      </c>
      <c r="K24" s="12">
        <f>(J24/H24)</f>
        <v>9.3175588313798036E-3</v>
      </c>
      <c r="L24" s="1"/>
    </row>
    <row r="25" spans="1:12" ht="15" customHeight="1" x14ac:dyDescent="0.25">
      <c r="A25" s="8" t="s">
        <v>53</v>
      </c>
      <c r="B25" s="8" t="s">
        <v>34</v>
      </c>
      <c r="C25" s="8" t="s">
        <v>34</v>
      </c>
      <c r="D25" s="9" t="s">
        <v>54</v>
      </c>
      <c r="E25" s="10">
        <v>36418</v>
      </c>
      <c r="F25" s="10">
        <v>36418</v>
      </c>
      <c r="G25" s="10">
        <v>8260</v>
      </c>
      <c r="H25" s="10">
        <v>37693</v>
      </c>
      <c r="I25" s="10">
        <v>37693</v>
      </c>
      <c r="J25" s="11"/>
      <c r="K25" s="12" t="s">
        <v>34</v>
      </c>
      <c r="L25" s="1"/>
    </row>
    <row r="26" spans="1:12" ht="15" customHeight="1" x14ac:dyDescent="0.25">
      <c r="A26" s="8" t="s">
        <v>34</v>
      </c>
      <c r="B26" s="8" t="s">
        <v>43</v>
      </c>
      <c r="C26" s="8" t="s">
        <v>34</v>
      </c>
      <c r="D26" s="9" t="s">
        <v>55</v>
      </c>
      <c r="E26" s="10">
        <v>36195</v>
      </c>
      <c r="F26" s="10">
        <v>36195</v>
      </c>
      <c r="G26" s="10">
        <v>8260</v>
      </c>
      <c r="H26" s="10">
        <v>37462</v>
      </c>
      <c r="I26" s="10">
        <v>37462</v>
      </c>
      <c r="J26" s="11"/>
      <c r="K26" s="12" t="s">
        <v>34</v>
      </c>
      <c r="L26" s="1"/>
    </row>
    <row r="27" spans="1:12" ht="15" customHeight="1" x14ac:dyDescent="0.25">
      <c r="A27" s="8" t="s">
        <v>34</v>
      </c>
      <c r="B27" s="8" t="s">
        <v>56</v>
      </c>
      <c r="C27" s="8" t="s">
        <v>34</v>
      </c>
      <c r="D27" s="9" t="s">
        <v>57</v>
      </c>
      <c r="E27" s="10">
        <v>223</v>
      </c>
      <c r="F27" s="10">
        <v>223</v>
      </c>
      <c r="G27" s="10">
        <v>0</v>
      </c>
      <c r="H27" s="10">
        <v>231</v>
      </c>
      <c r="I27" s="10">
        <v>231</v>
      </c>
      <c r="J27" s="11"/>
      <c r="K27" s="12" t="s">
        <v>34</v>
      </c>
      <c r="L27" s="1"/>
    </row>
    <row r="28" spans="1:12" ht="15" customHeight="1" x14ac:dyDescent="0.25">
      <c r="A28" s="8" t="s">
        <v>58</v>
      </c>
      <c r="B28" s="8" t="s">
        <v>34</v>
      </c>
      <c r="C28" s="8" t="s">
        <v>34</v>
      </c>
      <c r="D28" s="9" t="s">
        <v>59</v>
      </c>
      <c r="E28" s="10">
        <v>84475</v>
      </c>
      <c r="F28" s="10">
        <v>84475</v>
      </c>
      <c r="G28" s="10">
        <v>20627796</v>
      </c>
      <c r="H28" s="10">
        <v>87432</v>
      </c>
      <c r="I28" s="10">
        <v>87432</v>
      </c>
      <c r="J28" s="11"/>
      <c r="K28" s="12" t="s">
        <v>34</v>
      </c>
      <c r="L28" s="1"/>
    </row>
    <row r="29" spans="1:12" ht="15" customHeight="1" x14ac:dyDescent="0.25">
      <c r="A29" s="8" t="s">
        <v>34</v>
      </c>
      <c r="B29" s="8" t="s">
        <v>45</v>
      </c>
      <c r="C29" s="8" t="s">
        <v>34</v>
      </c>
      <c r="D29" s="9" t="s">
        <v>60</v>
      </c>
      <c r="E29" s="10">
        <v>84475</v>
      </c>
      <c r="F29" s="10">
        <v>84475</v>
      </c>
      <c r="G29" s="10">
        <v>50526</v>
      </c>
      <c r="H29" s="10">
        <v>87432</v>
      </c>
      <c r="I29" s="10">
        <v>87432</v>
      </c>
      <c r="J29" s="11"/>
      <c r="K29" s="12" t="s">
        <v>34</v>
      </c>
      <c r="L29" s="1"/>
    </row>
    <row r="30" spans="1:12" ht="15" customHeight="1" x14ac:dyDescent="0.25">
      <c r="A30" s="8" t="s">
        <v>34</v>
      </c>
      <c r="B30" s="8" t="s">
        <v>53</v>
      </c>
      <c r="C30" s="8" t="s">
        <v>34</v>
      </c>
      <c r="D30" s="9" t="s">
        <v>61</v>
      </c>
      <c r="E30" s="10">
        <v>0</v>
      </c>
      <c r="F30" s="10">
        <v>0</v>
      </c>
      <c r="G30" s="10">
        <v>20577270</v>
      </c>
      <c r="H30" s="10">
        <v>0</v>
      </c>
      <c r="I30" s="10">
        <v>0</v>
      </c>
      <c r="J30" s="11"/>
      <c r="K30" s="12" t="s">
        <v>34</v>
      </c>
      <c r="L30" s="1"/>
    </row>
    <row r="31" spans="1:12" ht="15" customHeight="1" x14ac:dyDescent="0.25">
      <c r="A31" s="8" t="s">
        <v>62</v>
      </c>
      <c r="B31" s="8" t="s">
        <v>34</v>
      </c>
      <c r="C31" s="8" t="s">
        <v>34</v>
      </c>
      <c r="D31" s="9" t="s">
        <v>63</v>
      </c>
      <c r="E31" s="10">
        <v>10</v>
      </c>
      <c r="F31" s="10">
        <v>8036388</v>
      </c>
      <c r="G31" s="10">
        <v>0</v>
      </c>
      <c r="H31" s="10">
        <v>10</v>
      </c>
      <c r="I31" s="10">
        <v>10</v>
      </c>
      <c r="J31" s="11"/>
      <c r="K31" s="12" t="s">
        <v>34</v>
      </c>
      <c r="L31" s="1"/>
    </row>
    <row r="32" spans="1:12" ht="15" customHeight="1" x14ac:dyDescent="0.25">
      <c r="A32" s="20" t="s">
        <v>34</v>
      </c>
      <c r="B32" s="20" t="s">
        <v>34</v>
      </c>
      <c r="C32" s="20" t="s">
        <v>34</v>
      </c>
      <c r="D32" s="21" t="s">
        <v>64</v>
      </c>
      <c r="E32" s="22">
        <v>258981382</v>
      </c>
      <c r="F32" s="22">
        <v>260130255</v>
      </c>
      <c r="G32" s="22">
        <v>162509334</v>
      </c>
      <c r="H32" s="22">
        <v>267838827</v>
      </c>
      <c r="I32" s="22">
        <v>273048432</v>
      </c>
      <c r="J32" s="22">
        <f>I32-H32</f>
        <v>5209605</v>
      </c>
      <c r="K32" s="23">
        <f>(J32/H32)</f>
        <v>1.9450522011134702E-2</v>
      </c>
      <c r="L32" s="1"/>
    </row>
    <row r="33" spans="1:12" ht="15" customHeight="1" x14ac:dyDescent="0.25">
      <c r="A33" s="15" t="s">
        <v>11</v>
      </c>
      <c r="B33" s="15" t="s">
        <v>34</v>
      </c>
      <c r="C33" s="15" t="s">
        <v>34</v>
      </c>
      <c r="D33" s="16" t="s">
        <v>65</v>
      </c>
      <c r="E33" s="17">
        <v>154329265</v>
      </c>
      <c r="F33" s="17">
        <v>147441760</v>
      </c>
      <c r="G33" s="17">
        <v>102456798</v>
      </c>
      <c r="H33" s="17">
        <v>159730789</v>
      </c>
      <c r="I33" s="17">
        <v>166276004</v>
      </c>
      <c r="J33" s="17">
        <f>I33-H33</f>
        <v>6545215</v>
      </c>
      <c r="K33" s="19">
        <f>(J33/H33)</f>
        <v>4.0976539595005697E-2</v>
      </c>
      <c r="L33" s="1"/>
    </row>
    <row r="34" spans="1:12" ht="15" customHeight="1" x14ac:dyDescent="0.25">
      <c r="A34" s="8" t="s">
        <v>66</v>
      </c>
      <c r="B34" s="8" t="s">
        <v>34</v>
      </c>
      <c r="C34" s="8" t="s">
        <v>34</v>
      </c>
      <c r="D34" s="9" t="s">
        <v>67</v>
      </c>
      <c r="E34" s="10">
        <v>29566097</v>
      </c>
      <c r="F34" s="10">
        <v>29566097</v>
      </c>
      <c r="G34" s="10">
        <v>16907095</v>
      </c>
      <c r="H34" s="10">
        <v>30600911</v>
      </c>
      <c r="I34" s="10">
        <v>32340155</v>
      </c>
      <c r="J34" s="10">
        <f>I34-H34</f>
        <v>1739244</v>
      </c>
      <c r="K34" s="12">
        <f>(J34/H34)</f>
        <v>5.6836347127051219E-2</v>
      </c>
      <c r="L34" s="1"/>
    </row>
    <row r="35" spans="1:12" ht="15" customHeight="1" x14ac:dyDescent="0.25">
      <c r="A35" s="8" t="s">
        <v>68</v>
      </c>
      <c r="B35" s="8" t="s">
        <v>34</v>
      </c>
      <c r="C35" s="8" t="s">
        <v>34</v>
      </c>
      <c r="D35" s="9" t="s">
        <v>69</v>
      </c>
      <c r="E35" s="10">
        <v>70168</v>
      </c>
      <c r="F35" s="10">
        <v>70168</v>
      </c>
      <c r="G35" s="10">
        <v>2679341</v>
      </c>
      <c r="H35" s="10">
        <v>72624</v>
      </c>
      <c r="I35" s="10">
        <v>20</v>
      </c>
      <c r="J35" s="10">
        <f>I35-H35</f>
        <v>-72604</v>
      </c>
      <c r="K35" s="12">
        <f>(J35/H35)</f>
        <v>-0.9997246089447015</v>
      </c>
      <c r="L35" s="1"/>
    </row>
    <row r="36" spans="1:12" ht="15" customHeight="1" x14ac:dyDescent="0.25">
      <c r="A36" s="8" t="s">
        <v>34</v>
      </c>
      <c r="B36" s="8" t="s">
        <v>14</v>
      </c>
      <c r="C36" s="8" t="s">
        <v>34</v>
      </c>
      <c r="D36" s="9" t="s">
        <v>70</v>
      </c>
      <c r="E36" s="10">
        <v>70158</v>
      </c>
      <c r="F36" s="10">
        <v>70158</v>
      </c>
      <c r="G36" s="10">
        <v>95708</v>
      </c>
      <c r="H36" s="10">
        <v>72614</v>
      </c>
      <c r="I36" s="10">
        <v>10</v>
      </c>
      <c r="J36" s="10">
        <f>I36-H36</f>
        <v>-72604</v>
      </c>
      <c r="K36" s="12">
        <f>(J36/H36)</f>
        <v>-0.99986228550968137</v>
      </c>
      <c r="L36" s="1"/>
    </row>
    <row r="37" spans="1:12" ht="15" customHeight="1" x14ac:dyDescent="0.25">
      <c r="A37" s="32" t="s">
        <v>34</v>
      </c>
      <c r="B37" s="32" t="s">
        <v>43</v>
      </c>
      <c r="C37" s="32" t="s">
        <v>34</v>
      </c>
      <c r="D37" s="33" t="s">
        <v>71</v>
      </c>
      <c r="E37" s="34">
        <v>10</v>
      </c>
      <c r="F37" s="34">
        <v>10</v>
      </c>
      <c r="G37" s="34">
        <v>2583633</v>
      </c>
      <c r="H37" s="34">
        <v>10</v>
      </c>
      <c r="I37" s="34">
        <v>10</v>
      </c>
      <c r="J37" s="35"/>
      <c r="K37" s="36" t="s">
        <v>34</v>
      </c>
      <c r="L37" s="1"/>
    </row>
    <row r="38" spans="1:12" ht="15" customHeight="1" x14ac:dyDescent="0.25">
      <c r="A38" s="15" t="s">
        <v>72</v>
      </c>
      <c r="B38" s="15" t="s">
        <v>34</v>
      </c>
      <c r="C38" s="15" t="s">
        <v>34</v>
      </c>
      <c r="D38" s="16" t="s">
        <v>37</v>
      </c>
      <c r="E38" s="17">
        <v>1583061</v>
      </c>
      <c r="F38" s="17">
        <v>1478918</v>
      </c>
      <c r="G38" s="17">
        <v>1450482</v>
      </c>
      <c r="H38" s="17">
        <v>1638469</v>
      </c>
      <c r="I38" s="17">
        <v>1530681</v>
      </c>
      <c r="J38" s="17">
        <f>I38-H38</f>
        <v>-107788</v>
      </c>
      <c r="K38" s="19">
        <f>(J38/H38)</f>
        <v>-6.5785803698452647E-2</v>
      </c>
      <c r="L38" s="1"/>
    </row>
    <row r="39" spans="1:12" ht="15" customHeight="1" x14ac:dyDescent="0.25">
      <c r="A39" s="8" t="s">
        <v>34</v>
      </c>
      <c r="B39" s="8" t="s">
        <v>14</v>
      </c>
      <c r="C39" s="8" t="s">
        <v>34</v>
      </c>
      <c r="D39" s="9" t="s">
        <v>73</v>
      </c>
      <c r="E39" s="10">
        <v>710956</v>
      </c>
      <c r="F39" s="10">
        <v>710956</v>
      </c>
      <c r="G39" s="10">
        <v>710956</v>
      </c>
      <c r="H39" s="10">
        <v>735840</v>
      </c>
      <c r="I39" s="10">
        <v>735840</v>
      </c>
      <c r="J39" s="11"/>
      <c r="K39" s="12" t="s">
        <v>34</v>
      </c>
      <c r="L39" s="1"/>
    </row>
    <row r="40" spans="1:12" ht="15" customHeight="1" x14ac:dyDescent="0.25">
      <c r="A40" s="8" t="s">
        <v>34</v>
      </c>
      <c r="B40" s="8" t="s">
        <v>34</v>
      </c>
      <c r="C40" s="8" t="s">
        <v>74</v>
      </c>
      <c r="D40" s="9" t="s">
        <v>75</v>
      </c>
      <c r="E40" s="10">
        <v>710956</v>
      </c>
      <c r="F40" s="10">
        <v>710956</v>
      </c>
      <c r="G40" s="10">
        <v>710956</v>
      </c>
      <c r="H40" s="10">
        <v>735840</v>
      </c>
      <c r="I40" s="10">
        <v>735840</v>
      </c>
      <c r="J40" s="11"/>
      <c r="K40" s="12" t="s">
        <v>34</v>
      </c>
      <c r="L40" s="1"/>
    </row>
    <row r="41" spans="1:12" ht="15" customHeight="1" x14ac:dyDescent="0.25">
      <c r="A41" s="8" t="s">
        <v>34</v>
      </c>
      <c r="B41" s="8" t="s">
        <v>41</v>
      </c>
      <c r="C41" s="8" t="s">
        <v>34</v>
      </c>
      <c r="D41" s="9" t="s">
        <v>76</v>
      </c>
      <c r="E41" s="10">
        <v>104143</v>
      </c>
      <c r="F41" s="10">
        <v>0</v>
      </c>
      <c r="G41" s="10">
        <v>0</v>
      </c>
      <c r="H41" s="10">
        <v>107788</v>
      </c>
      <c r="I41" s="10">
        <v>0</v>
      </c>
      <c r="J41" s="10">
        <f>I41-H41</f>
        <v>-107788</v>
      </c>
      <c r="K41" s="12">
        <f>(J41/H41)</f>
        <v>-1</v>
      </c>
      <c r="L41" s="1"/>
    </row>
    <row r="42" spans="1:12" ht="15" customHeight="1" x14ac:dyDescent="0.25">
      <c r="A42" s="8" t="s">
        <v>34</v>
      </c>
      <c r="B42" s="8" t="s">
        <v>34</v>
      </c>
      <c r="C42" s="8" t="s">
        <v>111</v>
      </c>
      <c r="D42" s="9" t="s">
        <v>112</v>
      </c>
      <c r="E42" s="10">
        <v>104143</v>
      </c>
      <c r="F42" s="10">
        <v>0</v>
      </c>
      <c r="G42" s="10">
        <v>0</v>
      </c>
      <c r="H42" s="10">
        <v>107788</v>
      </c>
      <c r="I42" s="10">
        <v>0</v>
      </c>
      <c r="J42" s="10">
        <f>I42-H42</f>
        <v>-107788</v>
      </c>
      <c r="K42" s="12">
        <f>(J42/H42)</f>
        <v>-1</v>
      </c>
      <c r="L42" s="1"/>
    </row>
    <row r="43" spans="1:12" ht="15" customHeight="1" x14ac:dyDescent="0.25">
      <c r="A43" s="8" t="s">
        <v>34</v>
      </c>
      <c r="B43" s="8" t="s">
        <v>45</v>
      </c>
      <c r="C43" s="8" t="s">
        <v>34</v>
      </c>
      <c r="D43" s="9" t="s">
        <v>77</v>
      </c>
      <c r="E43" s="10">
        <v>767962</v>
      </c>
      <c r="F43" s="10">
        <v>767962</v>
      </c>
      <c r="G43" s="10">
        <v>739526</v>
      </c>
      <c r="H43" s="10">
        <v>794841</v>
      </c>
      <c r="I43" s="10">
        <v>794841</v>
      </c>
      <c r="J43" s="11"/>
      <c r="K43" s="12" t="s">
        <v>34</v>
      </c>
      <c r="L43" s="1"/>
    </row>
    <row r="44" spans="1:12" ht="15" customHeight="1" x14ac:dyDescent="0.25">
      <c r="A44" s="8" t="s">
        <v>34</v>
      </c>
      <c r="B44" s="8" t="s">
        <v>34</v>
      </c>
      <c r="C44" s="8" t="s">
        <v>78</v>
      </c>
      <c r="D44" s="9" t="s">
        <v>79</v>
      </c>
      <c r="E44" s="10">
        <v>767962</v>
      </c>
      <c r="F44" s="10">
        <v>767962</v>
      </c>
      <c r="G44" s="10">
        <v>739526</v>
      </c>
      <c r="H44" s="10">
        <v>794841</v>
      </c>
      <c r="I44" s="10">
        <v>794841</v>
      </c>
      <c r="J44" s="11"/>
      <c r="K44" s="12" t="s">
        <v>34</v>
      </c>
      <c r="L44" s="1"/>
    </row>
    <row r="45" spans="1:12" ht="15" customHeight="1" x14ac:dyDescent="0.25">
      <c r="A45" s="8" t="s">
        <v>80</v>
      </c>
      <c r="B45" s="8" t="s">
        <v>34</v>
      </c>
      <c r="C45" s="8" t="s">
        <v>34</v>
      </c>
      <c r="D45" s="9" t="s">
        <v>81</v>
      </c>
      <c r="E45" s="10">
        <v>7644348</v>
      </c>
      <c r="F45" s="10">
        <v>7644348</v>
      </c>
      <c r="G45" s="10">
        <v>6505067</v>
      </c>
      <c r="H45" s="10">
        <v>7704994</v>
      </c>
      <c r="I45" s="10">
        <v>1748576</v>
      </c>
      <c r="J45" s="10">
        <f>I45-H45</f>
        <v>-5956418</v>
      </c>
      <c r="K45" s="12">
        <f>(J45/H45)</f>
        <v>-0.77305939498460352</v>
      </c>
      <c r="L45" s="1"/>
    </row>
    <row r="46" spans="1:12" ht="15" customHeight="1" x14ac:dyDescent="0.25">
      <c r="A46" s="8" t="s">
        <v>34</v>
      </c>
      <c r="B46" s="8" t="s">
        <v>14</v>
      </c>
      <c r="C46" s="8" t="s">
        <v>34</v>
      </c>
      <c r="D46" s="9" t="s">
        <v>82</v>
      </c>
      <c r="E46" s="10">
        <v>1732745</v>
      </c>
      <c r="F46" s="10">
        <v>1732745</v>
      </c>
      <c r="G46" s="10">
        <v>593464</v>
      </c>
      <c r="H46" s="10">
        <v>1793391</v>
      </c>
      <c r="I46" s="10">
        <v>1748566</v>
      </c>
      <c r="J46" s="10">
        <f>I46-H46</f>
        <v>-44825</v>
      </c>
      <c r="K46" s="12">
        <f>(J46/H46)</f>
        <v>-2.4994549431774777E-2</v>
      </c>
      <c r="L46" s="1"/>
    </row>
    <row r="47" spans="1:12" ht="15" customHeight="1" x14ac:dyDescent="0.25">
      <c r="A47" s="37" t="s">
        <v>34</v>
      </c>
      <c r="B47" s="37" t="s">
        <v>51</v>
      </c>
      <c r="C47" s="37" t="s">
        <v>34</v>
      </c>
      <c r="D47" s="38" t="s">
        <v>83</v>
      </c>
      <c r="E47" s="39">
        <v>5911603</v>
      </c>
      <c r="F47" s="39">
        <v>5911603</v>
      </c>
      <c r="G47" s="39">
        <v>5911603</v>
      </c>
      <c r="H47" s="39">
        <v>5911603</v>
      </c>
      <c r="I47" s="39">
        <v>10</v>
      </c>
      <c r="J47" s="39">
        <f>I47-H47</f>
        <v>-5911593</v>
      </c>
      <c r="K47" s="40">
        <f>(J47/H47)</f>
        <v>-0.99999830841144099</v>
      </c>
      <c r="L47" s="1"/>
    </row>
    <row r="48" spans="1:12" ht="15" customHeight="1" x14ac:dyDescent="0.25">
      <c r="A48" s="15" t="s">
        <v>84</v>
      </c>
      <c r="B48" s="15" t="s">
        <v>34</v>
      </c>
      <c r="C48" s="15" t="s">
        <v>34</v>
      </c>
      <c r="D48" s="16" t="s">
        <v>85</v>
      </c>
      <c r="E48" s="17">
        <v>10</v>
      </c>
      <c r="F48" s="17">
        <v>10</v>
      </c>
      <c r="G48" s="17">
        <v>345</v>
      </c>
      <c r="H48" s="17">
        <v>10</v>
      </c>
      <c r="I48" s="17">
        <v>10</v>
      </c>
      <c r="J48" s="18"/>
      <c r="K48" s="19" t="s">
        <v>34</v>
      </c>
      <c r="L48" s="1"/>
    </row>
    <row r="49" spans="1:12" ht="15" customHeight="1" x14ac:dyDescent="0.25">
      <c r="A49" s="8" t="s">
        <v>34</v>
      </c>
      <c r="B49" s="8" t="s">
        <v>14</v>
      </c>
      <c r="C49" s="8" t="s">
        <v>34</v>
      </c>
      <c r="D49" s="9" t="s">
        <v>86</v>
      </c>
      <c r="E49" s="10">
        <v>10</v>
      </c>
      <c r="F49" s="10">
        <v>10</v>
      </c>
      <c r="G49" s="10">
        <v>0</v>
      </c>
      <c r="H49" s="10">
        <v>10</v>
      </c>
      <c r="I49" s="10">
        <v>10</v>
      </c>
      <c r="J49" s="11"/>
      <c r="K49" s="12" t="s">
        <v>34</v>
      </c>
      <c r="L49" s="1"/>
    </row>
    <row r="50" spans="1:12" ht="28.5" customHeight="1" x14ac:dyDescent="0.25">
      <c r="A50" s="8" t="s">
        <v>34</v>
      </c>
      <c r="B50" s="8" t="s">
        <v>41</v>
      </c>
      <c r="C50" s="8" t="s">
        <v>34</v>
      </c>
      <c r="D50" s="9" t="s">
        <v>87</v>
      </c>
      <c r="E50" s="10">
        <v>0</v>
      </c>
      <c r="F50" s="10">
        <v>0</v>
      </c>
      <c r="G50" s="10">
        <v>345</v>
      </c>
      <c r="H50" s="10">
        <v>0</v>
      </c>
      <c r="I50" s="10">
        <v>0</v>
      </c>
      <c r="J50" s="11"/>
      <c r="K50" s="12" t="s">
        <v>34</v>
      </c>
      <c r="L50" s="1"/>
    </row>
    <row r="51" spans="1:12" ht="15" customHeight="1" x14ac:dyDescent="0.25">
      <c r="A51" s="8" t="s">
        <v>88</v>
      </c>
      <c r="B51" s="8" t="s">
        <v>34</v>
      </c>
      <c r="C51" s="8" t="s">
        <v>34</v>
      </c>
      <c r="D51" s="9" t="s">
        <v>89</v>
      </c>
      <c r="E51" s="10">
        <v>13821264</v>
      </c>
      <c r="F51" s="10">
        <v>13987998</v>
      </c>
      <c r="G51" s="10">
        <v>6879419</v>
      </c>
      <c r="H51" s="10">
        <v>14305009</v>
      </c>
      <c r="I51" s="10">
        <v>14894558</v>
      </c>
      <c r="J51" s="10">
        <f t="shared" ref="J51:J56" si="0">I51-H51</f>
        <v>589549</v>
      </c>
      <c r="K51" s="12">
        <f t="shared" ref="K51:K56" si="1">(J51/H51)</f>
        <v>4.1212766800775867E-2</v>
      </c>
      <c r="L51" s="1"/>
    </row>
    <row r="52" spans="1:12" ht="15" customHeight="1" x14ac:dyDescent="0.25">
      <c r="A52" s="8" t="s">
        <v>34</v>
      </c>
      <c r="B52" s="8" t="s">
        <v>43</v>
      </c>
      <c r="C52" s="8" t="s">
        <v>34</v>
      </c>
      <c r="D52" s="9" t="s">
        <v>55</v>
      </c>
      <c r="E52" s="10">
        <v>343255</v>
      </c>
      <c r="F52" s="10">
        <v>442255</v>
      </c>
      <c r="G52" s="10">
        <v>22300</v>
      </c>
      <c r="H52" s="10">
        <v>355269</v>
      </c>
      <c r="I52" s="10">
        <v>2166542</v>
      </c>
      <c r="J52" s="10">
        <f t="shared" si="0"/>
        <v>1811273</v>
      </c>
      <c r="K52" s="12">
        <f t="shared" si="1"/>
        <v>5.0983142351288739</v>
      </c>
      <c r="L52" s="1"/>
    </row>
    <row r="53" spans="1:12" ht="15" customHeight="1" x14ac:dyDescent="0.25">
      <c r="A53" s="8" t="s">
        <v>34</v>
      </c>
      <c r="B53" s="8" t="s">
        <v>56</v>
      </c>
      <c r="C53" s="8" t="s">
        <v>34</v>
      </c>
      <c r="D53" s="9" t="s">
        <v>57</v>
      </c>
      <c r="E53" s="10">
        <v>299935</v>
      </c>
      <c r="F53" s="10">
        <v>299935</v>
      </c>
      <c r="G53" s="10">
        <v>149512</v>
      </c>
      <c r="H53" s="10">
        <v>310433</v>
      </c>
      <c r="I53" s="10">
        <v>310422</v>
      </c>
      <c r="J53" s="10">
        <f t="shared" si="0"/>
        <v>-11</v>
      </c>
      <c r="K53" s="12">
        <f t="shared" si="1"/>
        <v>-3.5434377144182481E-5</v>
      </c>
      <c r="L53" s="1"/>
    </row>
    <row r="54" spans="1:12" ht="15" customHeight="1" x14ac:dyDescent="0.25">
      <c r="A54" s="8" t="s">
        <v>34</v>
      </c>
      <c r="B54" s="8" t="s">
        <v>36</v>
      </c>
      <c r="C54" s="8" t="s">
        <v>34</v>
      </c>
      <c r="D54" s="9" t="s">
        <v>90</v>
      </c>
      <c r="E54" s="10">
        <v>11343448</v>
      </c>
      <c r="F54" s="10">
        <v>11244448</v>
      </c>
      <c r="G54" s="10">
        <v>6000565</v>
      </c>
      <c r="H54" s="10">
        <v>11740469</v>
      </c>
      <c r="I54" s="10">
        <v>10364291</v>
      </c>
      <c r="J54" s="10">
        <f t="shared" si="0"/>
        <v>-1376178</v>
      </c>
      <c r="K54" s="12">
        <f t="shared" si="1"/>
        <v>-0.11721661204505544</v>
      </c>
      <c r="L54" s="1"/>
    </row>
    <row r="55" spans="1:12" ht="15" customHeight="1" x14ac:dyDescent="0.25">
      <c r="A55" s="8" t="s">
        <v>34</v>
      </c>
      <c r="B55" s="8" t="s">
        <v>38</v>
      </c>
      <c r="C55" s="8" t="s">
        <v>34</v>
      </c>
      <c r="D55" s="9" t="s">
        <v>91</v>
      </c>
      <c r="E55" s="10">
        <v>1487136</v>
      </c>
      <c r="F55" s="10">
        <v>1487136</v>
      </c>
      <c r="G55" s="10">
        <v>612902</v>
      </c>
      <c r="H55" s="10">
        <v>1539186</v>
      </c>
      <c r="I55" s="10">
        <v>850020</v>
      </c>
      <c r="J55" s="10">
        <f t="shared" si="0"/>
        <v>-689166</v>
      </c>
      <c r="K55" s="12">
        <f t="shared" si="1"/>
        <v>-0.44774705591137132</v>
      </c>
      <c r="L55" s="1"/>
    </row>
    <row r="56" spans="1:12" ht="15" customHeight="1" x14ac:dyDescent="0.25">
      <c r="A56" s="8" t="s">
        <v>34</v>
      </c>
      <c r="B56" s="8" t="s">
        <v>45</v>
      </c>
      <c r="C56" s="8" t="s">
        <v>34</v>
      </c>
      <c r="D56" s="9" t="s">
        <v>92</v>
      </c>
      <c r="E56" s="10">
        <v>347490</v>
      </c>
      <c r="F56" s="10">
        <v>514224</v>
      </c>
      <c r="G56" s="10">
        <v>94140</v>
      </c>
      <c r="H56" s="10">
        <v>359652</v>
      </c>
      <c r="I56" s="10">
        <v>1203283</v>
      </c>
      <c r="J56" s="10">
        <f t="shared" si="0"/>
        <v>843631</v>
      </c>
      <c r="K56" s="12">
        <f t="shared" si="1"/>
        <v>2.3456869418215387</v>
      </c>
      <c r="L56" s="1"/>
    </row>
    <row r="57" spans="1:12" ht="15" customHeight="1" x14ac:dyDescent="0.25">
      <c r="A57" s="8" t="s">
        <v>93</v>
      </c>
      <c r="B57" s="8" t="s">
        <v>34</v>
      </c>
      <c r="C57" s="8" t="s">
        <v>34</v>
      </c>
      <c r="D57" s="9" t="s">
        <v>94</v>
      </c>
      <c r="E57" s="10">
        <v>84475</v>
      </c>
      <c r="F57" s="10">
        <v>84475</v>
      </c>
      <c r="G57" s="10">
        <v>80322</v>
      </c>
      <c r="H57" s="10">
        <v>87432</v>
      </c>
      <c r="I57" s="10">
        <v>87432</v>
      </c>
      <c r="J57" s="11"/>
      <c r="K57" s="12" t="s">
        <v>34</v>
      </c>
      <c r="L57" s="1"/>
    </row>
    <row r="58" spans="1:12" ht="15" customHeight="1" x14ac:dyDescent="0.25">
      <c r="A58" s="8" t="s">
        <v>34</v>
      </c>
      <c r="B58" s="8" t="s">
        <v>45</v>
      </c>
      <c r="C58" s="8" t="s">
        <v>34</v>
      </c>
      <c r="D58" s="9" t="s">
        <v>60</v>
      </c>
      <c r="E58" s="10">
        <v>84475</v>
      </c>
      <c r="F58" s="10">
        <v>84475</v>
      </c>
      <c r="G58" s="10">
        <v>80322</v>
      </c>
      <c r="H58" s="10">
        <v>87432</v>
      </c>
      <c r="I58" s="10">
        <v>87432</v>
      </c>
      <c r="J58" s="11"/>
      <c r="K58" s="12" t="s">
        <v>34</v>
      </c>
      <c r="L58" s="1"/>
    </row>
    <row r="59" spans="1:12" ht="15" customHeight="1" x14ac:dyDescent="0.25">
      <c r="A59" s="8" t="s">
        <v>95</v>
      </c>
      <c r="B59" s="8" t="s">
        <v>34</v>
      </c>
      <c r="C59" s="8" t="s">
        <v>34</v>
      </c>
      <c r="D59" s="9" t="s">
        <v>96</v>
      </c>
      <c r="E59" s="10">
        <v>51882684</v>
      </c>
      <c r="F59" s="10">
        <v>51820093</v>
      </c>
      <c r="G59" s="10">
        <v>17513907</v>
      </c>
      <c r="H59" s="10">
        <v>53698579</v>
      </c>
      <c r="I59" s="10">
        <v>56170986</v>
      </c>
      <c r="J59" s="10">
        <f t="shared" ref="J59:J64" si="2">I59-H59</f>
        <v>2472407</v>
      </c>
      <c r="K59" s="12">
        <f t="shared" ref="K59:K64" si="3">(J59/H59)</f>
        <v>4.6042317060196319E-2</v>
      </c>
      <c r="L59" s="1"/>
    </row>
    <row r="60" spans="1:12" ht="15" customHeight="1" x14ac:dyDescent="0.25">
      <c r="A60" s="8" t="s">
        <v>34</v>
      </c>
      <c r="B60" s="8" t="s">
        <v>14</v>
      </c>
      <c r="C60" s="8" t="s">
        <v>34</v>
      </c>
      <c r="D60" s="9" t="s">
        <v>73</v>
      </c>
      <c r="E60" s="10">
        <v>38404531</v>
      </c>
      <c r="F60" s="10">
        <v>38404531</v>
      </c>
      <c r="G60" s="10">
        <v>17513907</v>
      </c>
      <c r="H60" s="10">
        <v>39748690</v>
      </c>
      <c r="I60" s="10">
        <v>39435562</v>
      </c>
      <c r="J60" s="10">
        <f t="shared" si="2"/>
        <v>-313128</v>
      </c>
      <c r="K60" s="12">
        <f t="shared" si="3"/>
        <v>-7.8776935793355707E-3</v>
      </c>
      <c r="L60" s="1"/>
    </row>
    <row r="61" spans="1:12" ht="15" customHeight="1" x14ac:dyDescent="0.25">
      <c r="A61" s="8" t="s">
        <v>34</v>
      </c>
      <c r="B61" s="8" t="s">
        <v>34</v>
      </c>
      <c r="C61" s="8" t="s">
        <v>97</v>
      </c>
      <c r="D61" s="9" t="s">
        <v>98</v>
      </c>
      <c r="E61" s="10">
        <v>38404531</v>
      </c>
      <c r="F61" s="10">
        <v>38404531</v>
      </c>
      <c r="G61" s="10">
        <v>17513907</v>
      </c>
      <c r="H61" s="10">
        <v>39748690</v>
      </c>
      <c r="I61" s="10">
        <v>39435562</v>
      </c>
      <c r="J61" s="10">
        <f t="shared" si="2"/>
        <v>-313128</v>
      </c>
      <c r="K61" s="12">
        <f t="shared" si="3"/>
        <v>-7.8776935793355707E-3</v>
      </c>
      <c r="L61" s="1"/>
    </row>
    <row r="62" spans="1:12" ht="15" customHeight="1" x14ac:dyDescent="0.25">
      <c r="A62" s="8" t="s">
        <v>34</v>
      </c>
      <c r="B62" s="8" t="s">
        <v>41</v>
      </c>
      <c r="C62" s="8" t="s">
        <v>34</v>
      </c>
      <c r="D62" s="9" t="s">
        <v>76</v>
      </c>
      <c r="E62" s="10">
        <v>13478153</v>
      </c>
      <c r="F62" s="10">
        <v>13415562</v>
      </c>
      <c r="G62" s="10">
        <v>0</v>
      </c>
      <c r="H62" s="10">
        <v>13949889</v>
      </c>
      <c r="I62" s="10">
        <v>16735424</v>
      </c>
      <c r="J62" s="10">
        <f t="shared" si="2"/>
        <v>2785535</v>
      </c>
      <c r="K62" s="12">
        <f t="shared" si="3"/>
        <v>0.19968151717909727</v>
      </c>
      <c r="L62" s="1"/>
    </row>
    <row r="63" spans="1:12" ht="15" customHeight="1" x14ac:dyDescent="0.25">
      <c r="A63" s="8" t="s">
        <v>34</v>
      </c>
      <c r="B63" s="8" t="s">
        <v>34</v>
      </c>
      <c r="C63" s="8" t="s">
        <v>78</v>
      </c>
      <c r="D63" s="9" t="s">
        <v>99</v>
      </c>
      <c r="E63" s="10">
        <v>62591</v>
      </c>
      <c r="F63" s="10">
        <v>0</v>
      </c>
      <c r="G63" s="10">
        <v>0</v>
      </c>
      <c r="H63" s="10">
        <v>64782</v>
      </c>
      <c r="I63" s="10">
        <v>0</v>
      </c>
      <c r="J63" s="10">
        <f t="shared" si="2"/>
        <v>-64782</v>
      </c>
      <c r="K63" s="12">
        <f t="shared" si="3"/>
        <v>-1</v>
      </c>
      <c r="L63" s="1"/>
    </row>
    <row r="64" spans="1:12" ht="15" customHeight="1" x14ac:dyDescent="0.25">
      <c r="A64" s="8" t="s">
        <v>34</v>
      </c>
      <c r="B64" s="8" t="s">
        <v>34</v>
      </c>
      <c r="C64" s="8" t="s">
        <v>100</v>
      </c>
      <c r="D64" s="9" t="s">
        <v>101</v>
      </c>
      <c r="E64" s="10">
        <v>13415562</v>
      </c>
      <c r="F64" s="10">
        <v>13415562</v>
      </c>
      <c r="G64" s="10">
        <v>0</v>
      </c>
      <c r="H64" s="10">
        <v>13885107</v>
      </c>
      <c r="I64" s="10">
        <v>16735424</v>
      </c>
      <c r="J64" s="10">
        <f t="shared" si="2"/>
        <v>2850317</v>
      </c>
      <c r="K64" s="12">
        <f t="shared" si="3"/>
        <v>0.20527872057449756</v>
      </c>
      <c r="L64" s="1"/>
    </row>
    <row r="65" spans="1:12" ht="15" customHeight="1" x14ac:dyDescent="0.25">
      <c r="A65" s="8" t="s">
        <v>102</v>
      </c>
      <c r="B65" s="8" t="s">
        <v>34</v>
      </c>
      <c r="C65" s="8" t="s">
        <v>34</v>
      </c>
      <c r="D65" s="9" t="s">
        <v>103</v>
      </c>
      <c r="E65" s="10">
        <v>10</v>
      </c>
      <c r="F65" s="10">
        <v>8036388</v>
      </c>
      <c r="G65" s="10">
        <v>8036558</v>
      </c>
      <c r="H65" s="10">
        <v>10</v>
      </c>
      <c r="I65" s="10">
        <v>10</v>
      </c>
      <c r="J65" s="11"/>
      <c r="K65" s="12" t="s">
        <v>34</v>
      </c>
      <c r="L65" s="1"/>
    </row>
    <row r="66" spans="1:12" ht="15" customHeight="1" x14ac:dyDescent="0.25">
      <c r="A66" s="24" t="s">
        <v>34</v>
      </c>
      <c r="B66" s="24" t="s">
        <v>45</v>
      </c>
      <c r="C66" s="24" t="s">
        <v>34</v>
      </c>
      <c r="D66" s="25" t="s">
        <v>104</v>
      </c>
      <c r="E66" s="26">
        <v>10</v>
      </c>
      <c r="F66" s="26">
        <v>8036388</v>
      </c>
      <c r="G66" s="26">
        <v>8036558</v>
      </c>
      <c r="H66" s="26">
        <v>10</v>
      </c>
      <c r="I66" s="26">
        <v>10</v>
      </c>
      <c r="J66" s="27"/>
      <c r="K66" s="28" t="s">
        <v>34</v>
      </c>
      <c r="L66" s="1"/>
    </row>
    <row r="67" spans="1:12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 customHeight="1" x14ac:dyDescent="0.25">
      <c r="A68" s="52" t="s">
        <v>105</v>
      </c>
      <c r="B68" s="53"/>
      <c r="C68" s="53"/>
      <c r="D68" s="53"/>
      <c r="E68" s="13">
        <v>239402998</v>
      </c>
      <c r="F68" s="13">
        <v>232682227</v>
      </c>
      <c r="G68" s="13">
        <v>148480851</v>
      </c>
      <c r="H68" s="13">
        <v>247782105</v>
      </c>
      <c r="I68" s="13">
        <v>256225556</v>
      </c>
      <c r="J68" s="13">
        <v>8443451</v>
      </c>
      <c r="K68" s="14">
        <v>3.4076112962233493E-2</v>
      </c>
      <c r="L68" s="1"/>
    </row>
    <row r="69" spans="1:12" ht="15" customHeight="1" x14ac:dyDescent="0.25">
      <c r="A69" s="54" t="s">
        <v>106</v>
      </c>
      <c r="B69" s="55"/>
      <c r="C69" s="55"/>
      <c r="D69" s="55"/>
      <c r="E69" s="55"/>
      <c r="F69" s="55"/>
      <c r="G69" s="55"/>
      <c r="H69" s="55"/>
      <c r="I69" s="55"/>
      <c r="J69" s="1"/>
      <c r="K69" s="1"/>
      <c r="L69" s="1"/>
    </row>
    <row r="70" spans="1:12" ht="5.0999999999999996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17">
    <mergeCell ref="J10:J11"/>
    <mergeCell ref="K10:K11"/>
    <mergeCell ref="A68:D68"/>
    <mergeCell ref="A69:I6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88" right="0.23622047244094488" top="0.39370078740157483" bottom="0.15748031496062992" header="0.31496062992125984" footer="0.31496062992125984"/>
  <pageSetup scale="76" fitToHeight="2" orientation="landscape" r:id="rId1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2023-09-28T21:10:10Z</dcterms:modified>
</cp:coreProperties>
</file>