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0514E3B-95DA-4F31-9360-9DB35A9737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analitico'!$A$1:$K$65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J58" i="1"/>
  <c r="J57" i="1"/>
  <c r="J56" i="1"/>
  <c r="J55" i="1"/>
  <c r="K55" i="1" s="1"/>
  <c r="J52" i="1"/>
  <c r="J51" i="1"/>
  <c r="K51" i="1" s="1"/>
  <c r="J43" i="1"/>
  <c r="K43" i="1" s="1"/>
  <c r="J42" i="1"/>
  <c r="K42" i="1" s="1"/>
  <c r="J40" i="1"/>
  <c r="K40" i="1" s="1"/>
  <c r="J39" i="1"/>
  <c r="K39" i="1" s="1"/>
  <c r="J36" i="1"/>
  <c r="K36" i="1" s="1"/>
  <c r="J33" i="1"/>
  <c r="K33" i="1" s="1"/>
  <c r="J32" i="1"/>
  <c r="K32" i="1" s="1"/>
  <c r="J31" i="1"/>
  <c r="K31" i="1" s="1"/>
  <c r="J27" i="1"/>
  <c r="K27" i="1" s="1"/>
  <c r="J26" i="1"/>
  <c r="K26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<sst xmlns="http://schemas.openxmlformats.org/spreadsheetml/2006/main" count="264" uniqueCount="115">
  <si>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</si>
  <si>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</si>
  <si>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</si>
  <si>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</si>
  <si>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</si>
  <si>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DEFENSA NACIONAL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</si>
  <si>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</si>
  <si>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</si>
  <si>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</si>
  <si>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MOVILIZACIÓN NACIONAL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</si>
  <si>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</si>
  <si>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18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</si>
  <si>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</si>
  <si>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</si>
  <si>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</si>
  <si>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</si>
  <si>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</si>
  <si>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</si>
  <si>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</si>
  <si>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</si>
  <si>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</si>
  <si>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</si>
  <si>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</si>
  <si>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</si>
  <si>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</si>
  <si>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</si>
  <si>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</si>
  <si>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</si>
  <si>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</si>
  <si>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</si>
  <si>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</si>
  <si>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</si>
  <si>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</si>
  <si>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</si>
  <si>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</si>
  <si>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</si>
  <si>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</si>
  <si>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</si>
  <si>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</si>
  <si>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</si>
  <si>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99</t>
    </r>
  </si>
  <si>
    <r>
      <rPr>
        <sz val="10"/>
        <rFont val="Times New Roman"/>
      </rPr>
      <t>Otras 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</si>
  <si>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</si>
  <si>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</si>
  <si>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02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</si>
  <si>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</si>
  <si>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</si>
  <si>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</si>
  <si>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</si>
  <si>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</si>
  <si>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</si>
  <si>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</si>
  <si>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</si>
  <si>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</si>
  <si>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</si>
  <si>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</si>
  <si>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</si>
  <si>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</si>
  <si>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</si>
  <si>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</si>
  <si>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</si>
  <si>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</si>
  <si>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</si>
  <si>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</si>
  <si>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</si>
  <si>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</si>
  <si>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</si>
  <si>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</si>
  <si>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</si>
  <si>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</si>
  <si>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</si>
  <si>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333</t>
    </r>
  </si>
  <si>
    <r>
      <rPr>
        <sz val="10"/>
        <rFont val="Times New Roman"/>
      </rPr>
      <t>Programa de Incentivos Servicio Militar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</si>
  <si>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</si>
  <si>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</si>
  <si>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Ejército de Chile</t>
    </r>
  </si>
  <si>
    <r>
      <rPr>
        <sz val="10"/>
        <rFont val="Times New Roman"/>
      </rPr>
      <t>003</t>
    </r>
  </si>
  <si>
    <r>
      <rPr>
        <sz val="10"/>
        <rFont val="Times New Roman"/>
      </rPr>
      <t>Carabineros de Chile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</si>
  <si>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</si>
  <si>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243</t>
    </r>
  </si>
  <si>
    <r>
      <rPr>
        <sz val="10"/>
        <rFont val="Times New Roman"/>
      </rPr>
      <t>Bienestar Social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</si>
  <si>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</si>
  <si>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Organización para la Prohibición de Armas Químicas</t>
    </r>
  </si>
  <si>
    <r>
      <rPr>
        <sz val="10"/>
        <rFont val="Times New Roman"/>
      </rPr>
      <t>002</t>
    </r>
  </si>
  <si>
    <r>
      <rPr>
        <sz val="10"/>
        <rFont val="Times New Roman"/>
      </rPr>
      <t>Conferencia de Estados Partes del Tratado sobre el Comercio de Armas</t>
    </r>
  </si>
  <si>
    <r>
      <rPr>
        <sz val="10"/>
        <rFont val="Times New Roman"/>
      </rPr>
      <t>Convención de Armas Convencionales</t>
    </r>
  </si>
  <si>
    <r>
      <rPr>
        <sz val="10"/>
        <rFont val="Times New Roman"/>
      </rPr>
      <t>004</t>
    </r>
  </si>
  <si>
    <r>
      <rPr>
        <sz val="10"/>
        <rFont val="Times New Roman"/>
      </rPr>
      <t>Convención para Armas Biológicas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</si>
  <si>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</si>
  <si>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</si>
  <si>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</si>
  <si>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</si>
  <si>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</si>
  <si>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</si>
  <si>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</si>
  <si>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</si>
  <si>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</si>
  <si>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</si>
  <si>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</si>
  <si>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</si>
  <si>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Ejercito de Chile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</si>
  <si>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</si>
  <si>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</si>
  <si>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</si>
  <si>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</si>
  <si>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</si>
  <si>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monto $
 (5) - (4)</t>
  </si>
  <si>
    <t>02</t>
  </si>
  <si>
    <t>Del Gobierno Central</t>
  </si>
  <si>
    <t>002</t>
  </si>
  <si>
    <t>Ejército de Chile</t>
  </si>
  <si>
    <t>004</t>
  </si>
  <si>
    <t>Armada de Chile</t>
  </si>
  <si>
    <t>005</t>
  </si>
  <si>
    <t>Fuerza Aérea de 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</si>
</sst>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left" vertical="top" wrapText="1"/>
    </xf>
    <xf numFmtId="3" fontId="3" fillId="33" borderId="12" xfId="0" applyNumberFormat="1" applyFont="1" applyFill="1" applyBorder="1" applyAlignment="1">
      <alignment horizontal="right" vertical="top" wrapText="1"/>
    </xf>
    <xf numFmtId="0" fontId="0" fillId="34" borderId="12" xfId="0" applyFill="1" applyBorder="1" applyAlignment="1" applyProtection="1">
      <alignment wrapText="1"/>
      <protection locked="0"/>
    </xf>
    <xf numFmtId="164" fontId="3" fillId="35" borderId="12" xfId="0" applyNumberFormat="1" applyFont="1" applyFill="1" applyBorder="1" applyAlignment="1">
      <alignment horizontal="right" vertical="top" wrapText="1"/>
    </xf>
    <xf numFmtId="0" fontId="0" fillId="36" borderId="13" xfId="0" applyFill="1" applyBorder="1" applyAlignment="1" applyProtection="1">
      <alignment wrapText="1"/>
      <protection locked="0"/>
    </xf>
    <xf numFmtId="3" fontId="2" fillId="39" borderId="9" xfId="0" applyNumberFormat="1" applyFont="1" applyFill="1" applyBorder="1" applyAlignment="1">
      <alignment horizontal="right" vertical="center" wrapText="1"/>
    </xf>
    <xf numFmtId="164" fontId="2" fillId="40" borderId="9" xfId="0" applyNumberFormat="1" applyFont="1" applyFill="1" applyBorder="1" applyAlignment="1">
      <alignment horizontal="right" vertical="center" wrapText="1"/>
    </xf>
    <xf numFmtId="0" fontId="0" fillId="0" borderId="0" xfId="0" applyAlignment="1" applyProtection="1">
      <alignment wrapText="1"/>
      <protection locked="0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0" fillId="0" borderId="12" xfId="0" applyBorder="1" applyAlignment="1" applyProtection="1">
      <alignment wrapText="1"/>
      <protection locked="0"/>
    </xf>
    <xf numFmtId="164" fontId="3" fillId="0" borderId="12" xfId="0" applyNumberFormat="1" applyFont="1" applyBorder="1" applyAlignment="1">
      <alignment horizontal="righ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3" fontId="3" fillId="0" borderId="14" xfId="0" applyNumberFormat="1" applyFont="1" applyBorder="1" applyAlignment="1">
      <alignment horizontal="right" vertical="top" wrapText="1"/>
    </xf>
    <xf numFmtId="0" fontId="0" fillId="0" borderId="14" xfId="0" applyBorder="1" applyAlignment="1" applyProtection="1">
      <alignment wrapText="1"/>
      <protection locked="0"/>
    </xf>
    <xf numFmtId="164" fontId="3" fillId="0" borderId="14" xfId="0" applyNumberFormat="1" applyFont="1" applyBorder="1" applyAlignment="1">
      <alignment horizontal="righ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 wrapText="1"/>
    </xf>
    <xf numFmtId="3" fontId="2" fillId="0" borderId="16" xfId="0" applyNumberFormat="1" applyFont="1" applyBorder="1" applyAlignment="1">
      <alignment horizontal="right" vertical="top" wrapText="1"/>
    </xf>
    <xf numFmtId="164" fontId="2" fillId="0" borderId="17" xfId="0" applyNumberFormat="1" applyFont="1" applyBorder="1" applyAlignment="1">
      <alignment horizontal="right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3" fontId="3" fillId="0" borderId="18" xfId="0" applyNumberFormat="1" applyFont="1" applyBorder="1" applyAlignment="1">
      <alignment horizontal="right" vertical="top" wrapText="1"/>
    </xf>
    <xf numFmtId="0" fontId="0" fillId="0" borderId="18" xfId="0" applyBorder="1" applyAlignment="1" applyProtection="1">
      <alignment wrapText="1"/>
      <protection locked="0"/>
    </xf>
    <xf numFmtId="164" fontId="3" fillId="0" borderId="18" xfId="0" applyNumberFormat="1" applyFont="1" applyBorder="1" applyAlignment="1">
      <alignment horizontal="right" vertical="top" wrapText="1"/>
    </xf>
    <xf numFmtId="0" fontId="3" fillId="31" borderId="14" xfId="0" applyFont="1" applyFill="1" applyBorder="1" applyAlignment="1">
      <alignment horizontal="center" vertical="top" wrapText="1"/>
    </xf>
    <xf numFmtId="0" fontId="3" fillId="32" borderId="14" xfId="0" applyFont="1" applyFill="1" applyBorder="1" applyAlignment="1">
      <alignment horizontal="left" vertical="top" wrapText="1"/>
    </xf>
    <xf numFmtId="3" fontId="3" fillId="33" borderId="14" xfId="0" applyNumberFormat="1" applyFont="1" applyFill="1" applyBorder="1" applyAlignment="1">
      <alignment horizontal="right" vertical="top" wrapText="1"/>
    </xf>
    <xf numFmtId="164" fontId="3" fillId="35" borderId="1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top" wrapText="1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31" borderId="19" xfId="0" applyFont="1" applyFill="1" applyBorder="1" applyAlignment="1">
      <alignment horizontal="center" vertical="top" wrapText="1"/>
    </xf>
    <xf numFmtId="0" fontId="3" fillId="32" borderId="19" xfId="0" applyFont="1" applyFill="1" applyBorder="1" applyAlignment="1">
      <alignment horizontal="left" vertical="top" wrapText="1"/>
    </xf>
    <xf numFmtId="3" fontId="3" fillId="33" borderId="19" xfId="0" applyNumberFormat="1" applyFont="1" applyFill="1" applyBorder="1" applyAlignment="1">
      <alignment horizontal="right" vertical="top" wrapText="1"/>
    </xf>
    <xf numFmtId="164" fontId="3" fillId="35" borderId="19" xfId="0" applyNumberFormat="1" applyFont="1" applyFill="1" applyBorder="1" applyAlignment="1">
      <alignment horizontal="right" vertical="top" wrapText="1"/>
    </xf>
    <xf numFmtId="0" fontId="3" fillId="31" borderId="13" xfId="0" applyFont="1" applyFill="1" applyBorder="1" applyAlignment="1">
      <alignment horizontal="center" vertical="top" wrapText="1"/>
    </xf>
    <xf numFmtId="0" fontId="3" fillId="32" borderId="13" xfId="0" applyFont="1" applyFill="1" applyBorder="1" applyAlignment="1">
      <alignment horizontal="left" vertical="top" wrapText="1"/>
    </xf>
    <xf numFmtId="3" fontId="3" fillId="33" borderId="13" xfId="0" applyNumberFormat="1" applyFont="1" applyFill="1" applyBorder="1" applyAlignment="1">
      <alignment horizontal="right" vertical="top" wrapText="1"/>
    </xf>
    <xf numFmtId="164" fontId="3" fillId="35" borderId="13" xfId="0" applyNumberFormat="1" applyFont="1" applyFill="1" applyBorder="1" applyAlignment="1">
      <alignment horizontal="righ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3" fontId="2" fillId="0" borderId="21" xfId="0" applyNumberFormat="1" applyFont="1" applyBorder="1" applyAlignment="1">
      <alignment horizontal="right" vertical="top" wrapText="1"/>
    </xf>
    <xf numFmtId="164" fontId="2" fillId="0" borderId="22" xfId="0" applyNumberFormat="1" applyFont="1" applyBorder="1" applyAlignment="1">
      <alignment horizontal="right" vertical="top" wrapText="1"/>
    </xf>
    <xf numFmtId="0" fontId="2" fillId="24" borderId="9" xfId="0" applyFont="1" applyFill="1" applyBorder="1" applyAlignment="1" applyProtection="1">
      <alignment horizontal="center" vertical="center" wrapText="1"/>
      <protection locked="0"/>
    </xf>
    <xf numFmtId="0" fontId="2" fillId="28" borderId="23" xfId="0" applyFont="1" applyFill="1" applyBorder="1" applyAlignment="1">
      <alignment horizontal="center" vertical="top" wrapText="1"/>
    </xf>
    <xf numFmtId="0" fontId="2" fillId="29" borderId="23" xfId="0" applyFont="1" applyFill="1" applyBorder="1" applyAlignment="1">
      <alignment horizontal="center" vertical="top" wrapText="1"/>
    </xf>
    <xf numFmtId="0" fontId="2" fillId="30" borderId="23" xfId="0" applyFont="1" applyFill="1" applyBorder="1" applyAlignment="1" applyProtection="1">
      <alignment horizontal="center" vertical="top" wrapText="1"/>
      <protection locked="0"/>
    </xf>
    <xf numFmtId="0" fontId="3" fillId="31" borderId="18" xfId="0" applyFont="1" applyFill="1" applyBorder="1" applyAlignment="1">
      <alignment horizontal="center" vertical="top" wrapText="1"/>
    </xf>
    <xf numFmtId="0" fontId="3" fillId="32" borderId="18" xfId="0" applyFont="1" applyFill="1" applyBorder="1" applyAlignment="1">
      <alignment horizontal="left" vertical="top" wrapText="1"/>
    </xf>
    <xf numFmtId="3" fontId="3" fillId="33" borderId="18" xfId="0" applyNumberFormat="1" applyFont="1" applyFill="1" applyBorder="1" applyAlignment="1">
      <alignment horizontal="right" vertical="top" wrapText="1"/>
    </xf>
    <xf numFmtId="0" fontId="0" fillId="34" borderId="18" xfId="0" applyFill="1" applyBorder="1" applyAlignment="1" applyProtection="1">
      <alignment wrapText="1"/>
      <protection locked="0"/>
    </xf>
    <xf numFmtId="164" fontId="3" fillId="35" borderId="18" xfId="0" applyNumberFormat="1" applyFont="1" applyFill="1" applyBorder="1" applyAlignment="1">
      <alignment horizontal="right" vertical="top" wrapText="1"/>
    </xf>
    <xf numFmtId="0" fontId="0" fillId="34" borderId="14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5"/>
  <sheetViews>
    <sheetView tabSelected="1" view="pageBreakPreview" topLeftCell="A15" zoomScale="60" zoomScaleNormal="100" workbookViewId="0">
      <selection activeCell="S42" sqref="S4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1"/>
      <c r="K1" s="1"/>
      <c r="L1" s="1"/>
    </row>
    <row r="2" spans="1:12" ht="17.100000000000001" customHeight="1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1"/>
      <c r="K2" s="1"/>
      <c r="L2" s="1"/>
    </row>
    <row r="3" spans="1:12" ht="15" customHeight="1" x14ac:dyDescent="0.25">
      <c r="A3" s="43" t="s">
        <v>2</v>
      </c>
      <c r="B3" s="44"/>
      <c r="C3" s="44"/>
      <c r="D3" s="44"/>
      <c r="E3" s="44"/>
      <c r="F3" s="44"/>
      <c r="G3" s="44"/>
      <c r="H3" s="44"/>
      <c r="I3" s="4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5" t="s">
        <v>4</v>
      </c>
      <c r="B5" s="46"/>
      <c r="C5" s="47" t="s">
        <v>5</v>
      </c>
      <c r="D5" s="48"/>
      <c r="E5" s="48"/>
      <c r="F5" s="4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55" t="s">
        <v>8</v>
      </c>
      <c r="B6" s="56"/>
      <c r="C6" s="57" t="s">
        <v>9</v>
      </c>
      <c r="D6" s="58"/>
      <c r="E6" s="58"/>
      <c r="F6" s="5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9" t="s">
        <v>12</v>
      </c>
      <c r="B7" s="60"/>
      <c r="C7" s="61" t="s">
        <v>9</v>
      </c>
      <c r="D7" s="62"/>
      <c r="E7" s="62"/>
      <c r="F7" s="62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63" t="s">
        <v>16</v>
      </c>
      <c r="B9" s="63" t="s">
        <v>17</v>
      </c>
      <c r="C9" s="63" t="s">
        <v>18</v>
      </c>
      <c r="D9" s="63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5.25" customHeight="1" x14ac:dyDescent="0.25">
      <c r="A10" s="64"/>
      <c r="B10" s="64"/>
      <c r="C10" s="64"/>
      <c r="D10" s="64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9" t="s">
        <v>106</v>
      </c>
      <c r="K10" s="50" t="s">
        <v>31</v>
      </c>
      <c r="L10" s="1"/>
    </row>
    <row r="11" spans="1:12" ht="15" customHeight="1" x14ac:dyDescent="0.25">
      <c r="A11" s="78"/>
      <c r="B11" s="78"/>
      <c r="C11" s="78"/>
      <c r="D11" s="78"/>
      <c r="E11" s="79" t="s">
        <v>32</v>
      </c>
      <c r="F11" s="80" t="s">
        <v>32</v>
      </c>
      <c r="G11" s="80" t="s">
        <v>32</v>
      </c>
      <c r="H11" s="80" t="s">
        <v>33</v>
      </c>
      <c r="I11" s="80" t="s">
        <v>33</v>
      </c>
      <c r="J11" s="81"/>
      <c r="K11" s="81"/>
      <c r="L11" s="1"/>
    </row>
    <row r="12" spans="1:12" ht="15" customHeight="1" x14ac:dyDescent="0.25">
      <c r="A12" s="73" t="s">
        <v>34</v>
      </c>
      <c r="B12" s="74" t="s">
        <v>34</v>
      </c>
      <c r="C12" s="74" t="s">
        <v>34</v>
      </c>
      <c r="D12" s="75" t="s">
        <v>35</v>
      </c>
      <c r="E12" s="76">
        <v>7939209</v>
      </c>
      <c r="F12" s="76">
        <v>9158237</v>
      </c>
      <c r="G12" s="76">
        <v>5706828</v>
      </c>
      <c r="H12" s="76">
        <v>8217081</v>
      </c>
      <c r="I12" s="76">
        <v>8625367</v>
      </c>
      <c r="J12" s="76">
        <f>I12-H12</f>
        <v>408286</v>
      </c>
      <c r="K12" s="77">
        <f>(J12/H12)</f>
        <v>4.9687474177265628E-2</v>
      </c>
      <c r="L12" s="16"/>
    </row>
    <row r="13" spans="1:12" ht="15" customHeight="1" x14ac:dyDescent="0.25">
      <c r="A13" s="22" t="s">
        <v>36</v>
      </c>
      <c r="B13" s="22" t="s">
        <v>34</v>
      </c>
      <c r="C13" s="22" t="s">
        <v>34</v>
      </c>
      <c r="D13" s="23" t="s">
        <v>37</v>
      </c>
      <c r="E13" s="24">
        <v>0</v>
      </c>
      <c r="F13" s="24">
        <v>52404</v>
      </c>
      <c r="G13" s="24">
        <v>52404</v>
      </c>
      <c r="H13" s="24">
        <v>0</v>
      </c>
      <c r="I13" s="24">
        <v>0</v>
      </c>
      <c r="J13" s="25"/>
      <c r="K13" s="26" t="s">
        <v>34</v>
      </c>
      <c r="L13" s="16"/>
    </row>
    <row r="14" spans="1:12" ht="15" customHeight="1" x14ac:dyDescent="0.25">
      <c r="A14" s="22"/>
      <c r="B14" s="22" t="s">
        <v>107</v>
      </c>
      <c r="C14" s="22" t="s">
        <v>34</v>
      </c>
      <c r="D14" s="23" t="s">
        <v>108</v>
      </c>
      <c r="E14" s="24">
        <f>+SUM(E15:E17)</f>
        <v>0</v>
      </c>
      <c r="F14" s="24">
        <v>52404</v>
      </c>
      <c r="G14" s="24">
        <v>52404</v>
      </c>
      <c r="H14" s="24">
        <v>0</v>
      </c>
      <c r="I14" s="24">
        <v>0</v>
      </c>
      <c r="J14" s="25"/>
      <c r="K14" s="26"/>
      <c r="L14" s="16"/>
    </row>
    <row r="15" spans="1:12" ht="15" customHeight="1" x14ac:dyDescent="0.25">
      <c r="A15" s="22"/>
      <c r="B15" s="22" t="s">
        <v>34</v>
      </c>
      <c r="C15" s="22" t="s">
        <v>109</v>
      </c>
      <c r="D15" s="23" t="s">
        <v>110</v>
      </c>
      <c r="E15" s="24">
        <v>0</v>
      </c>
      <c r="F15" s="24">
        <v>28406</v>
      </c>
      <c r="G15" s="24">
        <v>28406</v>
      </c>
      <c r="H15" s="24">
        <v>0</v>
      </c>
      <c r="I15" s="24">
        <v>0</v>
      </c>
      <c r="J15" s="25"/>
      <c r="K15" s="26"/>
      <c r="L15" s="16"/>
    </row>
    <row r="16" spans="1:12" ht="15" customHeight="1" x14ac:dyDescent="0.25">
      <c r="A16" s="22"/>
      <c r="B16" s="22" t="s">
        <v>34</v>
      </c>
      <c r="C16" s="22" t="s">
        <v>111</v>
      </c>
      <c r="D16" s="23" t="s">
        <v>112</v>
      </c>
      <c r="E16" s="24">
        <v>0</v>
      </c>
      <c r="F16" s="24">
        <v>20898</v>
      </c>
      <c r="G16" s="24">
        <v>20898</v>
      </c>
      <c r="H16" s="24">
        <v>0</v>
      </c>
      <c r="I16" s="24">
        <v>0</v>
      </c>
      <c r="J16" s="25"/>
      <c r="K16" s="26"/>
      <c r="L16" s="16"/>
    </row>
    <row r="17" spans="1:12" ht="15" customHeight="1" x14ac:dyDescent="0.25">
      <c r="A17" s="22"/>
      <c r="B17" s="22" t="s">
        <v>34</v>
      </c>
      <c r="C17" s="22" t="s">
        <v>113</v>
      </c>
      <c r="D17" s="23" t="s">
        <v>114</v>
      </c>
      <c r="E17" s="24">
        <v>0</v>
      </c>
      <c r="F17" s="24">
        <v>3100</v>
      </c>
      <c r="G17" s="24">
        <v>3100</v>
      </c>
      <c r="H17" s="24">
        <v>0</v>
      </c>
      <c r="I17" s="24">
        <v>0</v>
      </c>
      <c r="J17" s="25"/>
      <c r="K17" s="26"/>
      <c r="L17" s="16"/>
    </row>
    <row r="18" spans="1:12" ht="15" customHeight="1" x14ac:dyDescent="0.25">
      <c r="A18" s="17" t="s">
        <v>38</v>
      </c>
      <c r="B18" s="17" t="s">
        <v>34</v>
      </c>
      <c r="C18" s="17" t="s">
        <v>34</v>
      </c>
      <c r="D18" s="18" t="s">
        <v>39</v>
      </c>
      <c r="E18" s="19">
        <v>8752</v>
      </c>
      <c r="F18" s="19">
        <v>8752</v>
      </c>
      <c r="G18" s="19">
        <v>13613</v>
      </c>
      <c r="H18" s="19">
        <v>9058</v>
      </c>
      <c r="I18" s="19">
        <v>9058</v>
      </c>
      <c r="J18" s="20"/>
      <c r="K18" s="21" t="s">
        <v>34</v>
      </c>
      <c r="L18" s="16"/>
    </row>
    <row r="19" spans="1:12" ht="15" customHeight="1" x14ac:dyDescent="0.25">
      <c r="A19" s="17" t="s">
        <v>34</v>
      </c>
      <c r="B19" s="17" t="s">
        <v>40</v>
      </c>
      <c r="C19" s="17" t="s">
        <v>34</v>
      </c>
      <c r="D19" s="18" t="s">
        <v>41</v>
      </c>
      <c r="E19" s="19">
        <v>8752</v>
      </c>
      <c r="F19" s="19">
        <v>8752</v>
      </c>
      <c r="G19" s="19">
        <v>13613</v>
      </c>
      <c r="H19" s="19">
        <v>9058</v>
      </c>
      <c r="I19" s="19">
        <v>9058</v>
      </c>
      <c r="J19" s="20"/>
      <c r="K19" s="21" t="s">
        <v>34</v>
      </c>
      <c r="L19" s="16"/>
    </row>
    <row r="20" spans="1:12" ht="15" customHeight="1" x14ac:dyDescent="0.25">
      <c r="A20" s="17" t="s">
        <v>42</v>
      </c>
      <c r="B20" s="17" t="s">
        <v>34</v>
      </c>
      <c r="C20" s="17" t="s">
        <v>34</v>
      </c>
      <c r="D20" s="18" t="s">
        <v>43</v>
      </c>
      <c r="E20" s="19">
        <v>5378319</v>
      </c>
      <c r="F20" s="19">
        <v>5378319</v>
      </c>
      <c r="G20" s="19">
        <v>4358062</v>
      </c>
      <c r="H20" s="19">
        <v>5566562</v>
      </c>
      <c r="I20" s="19">
        <v>6894651</v>
      </c>
      <c r="J20" s="19">
        <f>I20-H20</f>
        <v>1328089</v>
      </c>
      <c r="K20" s="21">
        <f>(J20/H20)</f>
        <v>0.23858334821385263</v>
      </c>
      <c r="L20" s="16"/>
    </row>
    <row r="21" spans="1:12" ht="15" customHeight="1" x14ac:dyDescent="0.25">
      <c r="A21" s="17" t="s">
        <v>34</v>
      </c>
      <c r="B21" s="17" t="s">
        <v>44</v>
      </c>
      <c r="C21" s="17" t="s">
        <v>34</v>
      </c>
      <c r="D21" s="18" t="s">
        <v>45</v>
      </c>
      <c r="E21" s="19">
        <v>5378319</v>
      </c>
      <c r="F21" s="19">
        <v>5378319</v>
      </c>
      <c r="G21" s="19">
        <v>4358062</v>
      </c>
      <c r="H21" s="19">
        <v>5566562</v>
      </c>
      <c r="I21" s="19">
        <v>6894651</v>
      </c>
      <c r="J21" s="19">
        <f>I21-H21</f>
        <v>1328089</v>
      </c>
      <c r="K21" s="21">
        <f>(J21/H21)</f>
        <v>0.23858334821385263</v>
      </c>
      <c r="L21" s="16"/>
    </row>
    <row r="22" spans="1:12" ht="15" customHeight="1" x14ac:dyDescent="0.25">
      <c r="A22" s="17" t="s">
        <v>46</v>
      </c>
      <c r="B22" s="17" t="s">
        <v>34</v>
      </c>
      <c r="C22" s="17" t="s">
        <v>34</v>
      </c>
      <c r="D22" s="18" t="s">
        <v>47</v>
      </c>
      <c r="E22" s="19">
        <v>3372</v>
      </c>
      <c r="F22" s="19">
        <v>3372</v>
      </c>
      <c r="G22" s="19">
        <v>17706</v>
      </c>
      <c r="H22" s="19">
        <v>3489</v>
      </c>
      <c r="I22" s="19">
        <v>3489</v>
      </c>
      <c r="J22" s="20"/>
      <c r="K22" s="21" t="s">
        <v>34</v>
      </c>
      <c r="L22" s="16"/>
    </row>
    <row r="23" spans="1:12" ht="15" customHeight="1" x14ac:dyDescent="0.25">
      <c r="A23" s="17" t="s">
        <v>34</v>
      </c>
      <c r="B23" s="17" t="s">
        <v>14</v>
      </c>
      <c r="C23" s="17" t="s">
        <v>34</v>
      </c>
      <c r="D23" s="18" t="s">
        <v>48</v>
      </c>
      <c r="E23" s="19">
        <v>10</v>
      </c>
      <c r="F23" s="19">
        <v>10</v>
      </c>
      <c r="G23" s="19">
        <v>15721</v>
      </c>
      <c r="H23" s="19">
        <v>10</v>
      </c>
      <c r="I23" s="19">
        <v>10</v>
      </c>
      <c r="J23" s="20"/>
      <c r="K23" s="21" t="s">
        <v>34</v>
      </c>
      <c r="L23" s="16"/>
    </row>
    <row r="24" spans="1:12" ht="15" customHeight="1" x14ac:dyDescent="0.25">
      <c r="A24" s="17" t="s">
        <v>34</v>
      </c>
      <c r="B24" s="17" t="s">
        <v>44</v>
      </c>
      <c r="C24" s="17" t="s">
        <v>34</v>
      </c>
      <c r="D24" s="18" t="s">
        <v>49</v>
      </c>
      <c r="E24" s="19">
        <v>10</v>
      </c>
      <c r="F24" s="19">
        <v>10</v>
      </c>
      <c r="G24" s="19">
        <v>90</v>
      </c>
      <c r="H24" s="19">
        <v>10</v>
      </c>
      <c r="I24" s="19">
        <v>10</v>
      </c>
      <c r="J24" s="20"/>
      <c r="K24" s="21" t="s">
        <v>34</v>
      </c>
      <c r="L24" s="16"/>
    </row>
    <row r="25" spans="1:12" ht="15" customHeight="1" x14ac:dyDescent="0.25">
      <c r="A25" s="17" t="s">
        <v>34</v>
      </c>
      <c r="B25" s="17" t="s">
        <v>40</v>
      </c>
      <c r="C25" s="17" t="s">
        <v>34</v>
      </c>
      <c r="D25" s="18" t="s">
        <v>50</v>
      </c>
      <c r="E25" s="19">
        <v>3352</v>
      </c>
      <c r="F25" s="19">
        <v>3352</v>
      </c>
      <c r="G25" s="19">
        <v>1895</v>
      </c>
      <c r="H25" s="19">
        <v>3469</v>
      </c>
      <c r="I25" s="19">
        <v>3469</v>
      </c>
      <c r="J25" s="20"/>
      <c r="K25" s="21" t="s">
        <v>34</v>
      </c>
      <c r="L25" s="16"/>
    </row>
    <row r="26" spans="1:12" ht="15" customHeight="1" x14ac:dyDescent="0.25">
      <c r="A26" s="17" t="s">
        <v>51</v>
      </c>
      <c r="B26" s="17" t="s">
        <v>34</v>
      </c>
      <c r="C26" s="17" t="s">
        <v>34</v>
      </c>
      <c r="D26" s="18" t="s">
        <v>52</v>
      </c>
      <c r="E26" s="19">
        <v>2548746</v>
      </c>
      <c r="F26" s="19">
        <v>2459446</v>
      </c>
      <c r="G26" s="19">
        <v>736887</v>
      </c>
      <c r="H26" s="19">
        <v>2637952</v>
      </c>
      <c r="I26" s="19">
        <v>1718149</v>
      </c>
      <c r="J26" s="19">
        <f>I26-H26</f>
        <v>-919803</v>
      </c>
      <c r="K26" s="21">
        <f>(J26/H26)</f>
        <v>-0.34868071898199815</v>
      </c>
      <c r="L26" s="16"/>
    </row>
    <row r="27" spans="1:12" ht="15" customHeight="1" x14ac:dyDescent="0.25">
      <c r="A27" s="17" t="s">
        <v>34</v>
      </c>
      <c r="B27" s="17" t="s">
        <v>14</v>
      </c>
      <c r="C27" s="17" t="s">
        <v>34</v>
      </c>
      <c r="D27" s="18" t="s">
        <v>53</v>
      </c>
      <c r="E27" s="19">
        <v>2548746</v>
      </c>
      <c r="F27" s="19">
        <v>2459446</v>
      </c>
      <c r="G27" s="19">
        <v>736887</v>
      </c>
      <c r="H27" s="19">
        <v>2637952</v>
      </c>
      <c r="I27" s="19">
        <v>1718149</v>
      </c>
      <c r="J27" s="19">
        <f>I27-H27</f>
        <v>-919803</v>
      </c>
      <c r="K27" s="21">
        <f>(J27/H27)</f>
        <v>-0.34868071898199815</v>
      </c>
      <c r="L27" s="16"/>
    </row>
    <row r="28" spans="1:12" ht="15" customHeight="1" x14ac:dyDescent="0.25">
      <c r="A28" s="17" t="s">
        <v>54</v>
      </c>
      <c r="B28" s="17" t="s">
        <v>34</v>
      </c>
      <c r="C28" s="17" t="s">
        <v>34</v>
      </c>
      <c r="D28" s="18" t="s">
        <v>55</v>
      </c>
      <c r="E28" s="19">
        <v>10</v>
      </c>
      <c r="F28" s="19">
        <v>10</v>
      </c>
      <c r="G28" s="19">
        <v>528156</v>
      </c>
      <c r="H28" s="19">
        <v>10</v>
      </c>
      <c r="I28" s="19">
        <v>10</v>
      </c>
      <c r="J28" s="20"/>
      <c r="K28" s="21" t="s">
        <v>34</v>
      </c>
      <c r="L28" s="16"/>
    </row>
    <row r="29" spans="1:12" ht="15" customHeight="1" x14ac:dyDescent="0.25">
      <c r="A29" s="17" t="s">
        <v>34</v>
      </c>
      <c r="B29" s="17" t="s">
        <v>56</v>
      </c>
      <c r="C29" s="17" t="s">
        <v>34</v>
      </c>
      <c r="D29" s="18" t="s">
        <v>57</v>
      </c>
      <c r="E29" s="19">
        <v>10</v>
      </c>
      <c r="F29" s="19">
        <v>10</v>
      </c>
      <c r="G29" s="19">
        <v>528156</v>
      </c>
      <c r="H29" s="19">
        <v>10</v>
      </c>
      <c r="I29" s="19">
        <v>10</v>
      </c>
      <c r="J29" s="20"/>
      <c r="K29" s="21" t="s">
        <v>34</v>
      </c>
      <c r="L29" s="16"/>
    </row>
    <row r="30" spans="1:12" ht="15" customHeight="1" x14ac:dyDescent="0.25">
      <c r="A30" s="32" t="s">
        <v>58</v>
      </c>
      <c r="B30" s="32" t="s">
        <v>34</v>
      </c>
      <c r="C30" s="32" t="s">
        <v>34</v>
      </c>
      <c r="D30" s="33" t="s">
        <v>59</v>
      </c>
      <c r="E30" s="34">
        <v>10</v>
      </c>
      <c r="F30" s="34">
        <v>1255934</v>
      </c>
      <c r="G30" s="34">
        <v>0</v>
      </c>
      <c r="H30" s="34">
        <v>10</v>
      </c>
      <c r="I30" s="34">
        <v>10</v>
      </c>
      <c r="J30" s="35"/>
      <c r="K30" s="36" t="s">
        <v>34</v>
      </c>
      <c r="L30" s="16"/>
    </row>
    <row r="31" spans="1:12" ht="15" customHeight="1" x14ac:dyDescent="0.25">
      <c r="A31" s="27" t="s">
        <v>34</v>
      </c>
      <c r="B31" s="28" t="s">
        <v>34</v>
      </c>
      <c r="C31" s="28" t="s">
        <v>34</v>
      </c>
      <c r="D31" s="29" t="s">
        <v>60</v>
      </c>
      <c r="E31" s="30">
        <v>7939209</v>
      </c>
      <c r="F31" s="30">
        <v>9158237</v>
      </c>
      <c r="G31" s="30">
        <v>6170730</v>
      </c>
      <c r="H31" s="30">
        <v>8217081</v>
      </c>
      <c r="I31" s="30">
        <v>8625367</v>
      </c>
      <c r="J31" s="30">
        <f>I31-H31</f>
        <v>408286</v>
      </c>
      <c r="K31" s="31">
        <f>(J31/H31)</f>
        <v>4.9687474177265628E-2</v>
      </c>
      <c r="L31" s="16"/>
    </row>
    <row r="32" spans="1:12" ht="15" customHeight="1" x14ac:dyDescent="0.25">
      <c r="A32" s="65" t="s">
        <v>61</v>
      </c>
      <c r="B32" s="65" t="s">
        <v>34</v>
      </c>
      <c r="C32" s="65" t="s">
        <v>34</v>
      </c>
      <c r="D32" s="66" t="s">
        <v>62</v>
      </c>
      <c r="E32" s="67">
        <v>2247168</v>
      </c>
      <c r="F32" s="67">
        <v>2096575</v>
      </c>
      <c r="G32" s="67">
        <v>1433216</v>
      </c>
      <c r="H32" s="67">
        <v>2325819</v>
      </c>
      <c r="I32" s="67">
        <v>2403526</v>
      </c>
      <c r="J32" s="67">
        <f>I32-H32</f>
        <v>77707</v>
      </c>
      <c r="K32" s="68">
        <f>(J32/H32)</f>
        <v>3.3410596439361791E-2</v>
      </c>
      <c r="L32" s="1"/>
    </row>
    <row r="33" spans="1:12" ht="15" customHeight="1" x14ac:dyDescent="0.25">
      <c r="A33" s="8" t="s">
        <v>63</v>
      </c>
      <c r="B33" s="8" t="s">
        <v>34</v>
      </c>
      <c r="C33" s="8" t="s">
        <v>34</v>
      </c>
      <c r="D33" s="9" t="s">
        <v>64</v>
      </c>
      <c r="E33" s="10">
        <v>1878776</v>
      </c>
      <c r="F33" s="10">
        <v>1931180</v>
      </c>
      <c r="G33" s="10">
        <v>766018</v>
      </c>
      <c r="H33" s="10">
        <v>1944534</v>
      </c>
      <c r="I33" s="10">
        <v>2209896</v>
      </c>
      <c r="J33" s="10">
        <f>I33-H33</f>
        <v>265362</v>
      </c>
      <c r="K33" s="12">
        <f>(J33/H33)</f>
        <v>0.13646560049862846</v>
      </c>
      <c r="L33" s="1"/>
    </row>
    <row r="34" spans="1:12" ht="15" customHeight="1" x14ac:dyDescent="0.25">
      <c r="A34" s="8" t="s">
        <v>65</v>
      </c>
      <c r="B34" s="8" t="s">
        <v>34</v>
      </c>
      <c r="C34" s="8" t="s">
        <v>34</v>
      </c>
      <c r="D34" s="9" t="s">
        <v>66</v>
      </c>
      <c r="E34" s="10">
        <v>10</v>
      </c>
      <c r="F34" s="10">
        <v>61303</v>
      </c>
      <c r="G34" s="10">
        <v>39389</v>
      </c>
      <c r="H34" s="10">
        <v>10</v>
      </c>
      <c r="I34" s="10">
        <v>10</v>
      </c>
      <c r="J34" s="11"/>
      <c r="K34" s="12" t="s">
        <v>34</v>
      </c>
      <c r="L34" s="1"/>
    </row>
    <row r="35" spans="1:12" ht="15" customHeight="1" x14ac:dyDescent="0.25">
      <c r="A35" s="82" t="s">
        <v>34</v>
      </c>
      <c r="B35" s="82" t="s">
        <v>67</v>
      </c>
      <c r="C35" s="82" t="s">
        <v>34</v>
      </c>
      <c r="D35" s="83" t="s">
        <v>68</v>
      </c>
      <c r="E35" s="84">
        <v>10</v>
      </c>
      <c r="F35" s="84">
        <v>61303</v>
      </c>
      <c r="G35" s="84">
        <v>39389</v>
      </c>
      <c r="H35" s="84">
        <v>10</v>
      </c>
      <c r="I35" s="84">
        <v>10</v>
      </c>
      <c r="J35" s="85"/>
      <c r="K35" s="86" t="s">
        <v>34</v>
      </c>
      <c r="L35" s="1"/>
    </row>
    <row r="36" spans="1:12" ht="15" customHeight="1" x14ac:dyDescent="0.25">
      <c r="A36" s="37" t="s">
        <v>69</v>
      </c>
      <c r="B36" s="37" t="s">
        <v>34</v>
      </c>
      <c r="C36" s="37" t="s">
        <v>34</v>
      </c>
      <c r="D36" s="38" t="s">
        <v>37</v>
      </c>
      <c r="E36" s="39">
        <v>3646120</v>
      </c>
      <c r="F36" s="39">
        <v>3646120</v>
      </c>
      <c r="G36" s="39">
        <v>2622232</v>
      </c>
      <c r="H36" s="39">
        <v>3773734</v>
      </c>
      <c r="I36" s="39">
        <v>3707980</v>
      </c>
      <c r="J36" s="39">
        <f>I36-H36</f>
        <v>-65754</v>
      </c>
      <c r="K36" s="40">
        <f>(J36/H36)</f>
        <v>-1.7424121572956652E-2</v>
      </c>
      <c r="L36" s="1"/>
    </row>
    <row r="37" spans="1:12" ht="15" customHeight="1" x14ac:dyDescent="0.25">
      <c r="A37" s="8" t="s">
        <v>34</v>
      </c>
      <c r="B37" s="8" t="s">
        <v>14</v>
      </c>
      <c r="C37" s="8" t="s">
        <v>34</v>
      </c>
      <c r="D37" s="9" t="s">
        <v>70</v>
      </c>
      <c r="E37" s="10">
        <v>968061</v>
      </c>
      <c r="F37" s="10">
        <v>968061</v>
      </c>
      <c r="G37" s="10">
        <v>290511</v>
      </c>
      <c r="H37" s="10">
        <v>1001943</v>
      </c>
      <c r="I37" s="10">
        <v>1001943</v>
      </c>
      <c r="J37" s="11"/>
      <c r="K37" s="12" t="s">
        <v>34</v>
      </c>
      <c r="L37" s="1"/>
    </row>
    <row r="38" spans="1:12" ht="15" customHeight="1" x14ac:dyDescent="0.25">
      <c r="A38" s="8" t="s">
        <v>34</v>
      </c>
      <c r="B38" s="8" t="s">
        <v>34</v>
      </c>
      <c r="C38" s="8" t="s">
        <v>71</v>
      </c>
      <c r="D38" s="9" t="s">
        <v>72</v>
      </c>
      <c r="E38" s="10">
        <v>968061</v>
      </c>
      <c r="F38" s="10">
        <v>968061</v>
      </c>
      <c r="G38" s="10">
        <v>290511</v>
      </c>
      <c r="H38" s="10">
        <v>1001943</v>
      </c>
      <c r="I38" s="10">
        <v>1001943</v>
      </c>
      <c r="J38" s="11"/>
      <c r="K38" s="12" t="s">
        <v>34</v>
      </c>
      <c r="L38" s="1"/>
    </row>
    <row r="39" spans="1:12" ht="15" customHeight="1" x14ac:dyDescent="0.25">
      <c r="A39" s="8" t="s">
        <v>34</v>
      </c>
      <c r="B39" s="8" t="s">
        <v>44</v>
      </c>
      <c r="C39" s="8" t="s">
        <v>34</v>
      </c>
      <c r="D39" s="9" t="s">
        <v>73</v>
      </c>
      <c r="E39" s="10">
        <v>2318248</v>
      </c>
      <c r="F39" s="10">
        <v>2318248</v>
      </c>
      <c r="G39" s="10">
        <v>2033244</v>
      </c>
      <c r="H39" s="10">
        <v>2399386</v>
      </c>
      <c r="I39" s="10">
        <v>2326983</v>
      </c>
      <c r="J39" s="10">
        <f>I39-H39</f>
        <v>-72403</v>
      </c>
      <c r="K39" s="12">
        <f>(J39/H39)</f>
        <v>-3.0175636600363594E-2</v>
      </c>
      <c r="L39" s="1"/>
    </row>
    <row r="40" spans="1:12" ht="15" customHeight="1" x14ac:dyDescent="0.25">
      <c r="A40" s="8" t="s">
        <v>34</v>
      </c>
      <c r="B40" s="8" t="s">
        <v>34</v>
      </c>
      <c r="C40" s="8" t="s">
        <v>74</v>
      </c>
      <c r="D40" s="9" t="s">
        <v>75</v>
      </c>
      <c r="E40" s="10">
        <v>121867</v>
      </c>
      <c r="F40" s="10">
        <v>121867</v>
      </c>
      <c r="G40" s="10">
        <v>121867</v>
      </c>
      <c r="H40" s="10">
        <v>126132</v>
      </c>
      <c r="I40" s="10">
        <v>53729</v>
      </c>
      <c r="J40" s="10">
        <f>I40-H40</f>
        <v>-72403</v>
      </c>
      <c r="K40" s="12">
        <f>(J40/H40)</f>
        <v>-0.57402562394951318</v>
      </c>
      <c r="L40" s="1"/>
    </row>
    <row r="41" spans="1:12" ht="15" customHeight="1" x14ac:dyDescent="0.25">
      <c r="A41" s="8" t="s">
        <v>34</v>
      </c>
      <c r="B41" s="8" t="s">
        <v>34</v>
      </c>
      <c r="C41" s="8" t="s">
        <v>76</v>
      </c>
      <c r="D41" s="9" t="s">
        <v>77</v>
      </c>
      <c r="E41" s="10">
        <v>2196381</v>
      </c>
      <c r="F41" s="10">
        <v>2196381</v>
      </c>
      <c r="G41" s="10">
        <v>1911377</v>
      </c>
      <c r="H41" s="10">
        <v>2273254</v>
      </c>
      <c r="I41" s="10">
        <v>2273254</v>
      </c>
      <c r="J41" s="11"/>
      <c r="K41" s="12" t="s">
        <v>34</v>
      </c>
      <c r="L41" s="1"/>
    </row>
    <row r="42" spans="1:12" ht="15" customHeight="1" x14ac:dyDescent="0.25">
      <c r="A42" s="8" t="s">
        <v>34</v>
      </c>
      <c r="B42" s="8" t="s">
        <v>67</v>
      </c>
      <c r="C42" s="8" t="s">
        <v>34</v>
      </c>
      <c r="D42" s="9" t="s">
        <v>78</v>
      </c>
      <c r="E42" s="10">
        <v>34844</v>
      </c>
      <c r="F42" s="10">
        <v>34844</v>
      </c>
      <c r="G42" s="10">
        <v>20728</v>
      </c>
      <c r="H42" s="10">
        <v>36064</v>
      </c>
      <c r="I42" s="10">
        <v>42713</v>
      </c>
      <c r="J42" s="10">
        <f>I42-H42</f>
        <v>6649</v>
      </c>
      <c r="K42" s="12">
        <f>(J42/H42)</f>
        <v>0.18436668145519078</v>
      </c>
      <c r="L42" s="1"/>
    </row>
    <row r="43" spans="1:12" ht="15" customHeight="1" x14ac:dyDescent="0.25">
      <c r="A43" s="69" t="s">
        <v>34</v>
      </c>
      <c r="B43" s="69" t="s">
        <v>34</v>
      </c>
      <c r="C43" s="69" t="s">
        <v>79</v>
      </c>
      <c r="D43" s="70" t="s">
        <v>80</v>
      </c>
      <c r="E43" s="71">
        <v>34844</v>
      </c>
      <c r="F43" s="71">
        <v>34844</v>
      </c>
      <c r="G43" s="71">
        <v>20728</v>
      </c>
      <c r="H43" s="71">
        <v>36064</v>
      </c>
      <c r="I43" s="71">
        <v>42713</v>
      </c>
      <c r="J43" s="71">
        <f>I43-H43</f>
        <v>6649</v>
      </c>
      <c r="K43" s="72">
        <f>(J43/H43)</f>
        <v>0.18436668145519078</v>
      </c>
      <c r="L43" s="1"/>
    </row>
    <row r="44" spans="1:12" ht="15" customHeight="1" x14ac:dyDescent="0.25">
      <c r="A44" s="37" t="s">
        <v>34</v>
      </c>
      <c r="B44" s="37" t="s">
        <v>42</v>
      </c>
      <c r="C44" s="37" t="s">
        <v>34</v>
      </c>
      <c r="D44" s="38" t="s">
        <v>81</v>
      </c>
      <c r="E44" s="39">
        <v>324967</v>
      </c>
      <c r="F44" s="39">
        <v>324967</v>
      </c>
      <c r="G44" s="39">
        <v>277749</v>
      </c>
      <c r="H44" s="39">
        <v>336341</v>
      </c>
      <c r="I44" s="39">
        <v>336341</v>
      </c>
      <c r="J44" s="87"/>
      <c r="K44" s="40" t="s">
        <v>34</v>
      </c>
      <c r="L44" s="1"/>
    </row>
    <row r="45" spans="1:12" ht="15" customHeight="1" x14ac:dyDescent="0.25">
      <c r="A45" s="8" t="s">
        <v>34</v>
      </c>
      <c r="B45" s="8" t="s">
        <v>34</v>
      </c>
      <c r="C45" s="8" t="s">
        <v>74</v>
      </c>
      <c r="D45" s="9" t="s">
        <v>82</v>
      </c>
      <c r="E45" s="10">
        <v>307739</v>
      </c>
      <c r="F45" s="10">
        <v>307739</v>
      </c>
      <c r="G45" s="10">
        <v>272464</v>
      </c>
      <c r="H45" s="10">
        <v>318510</v>
      </c>
      <c r="I45" s="10">
        <v>318510</v>
      </c>
      <c r="J45" s="11"/>
      <c r="K45" s="12" t="s">
        <v>34</v>
      </c>
      <c r="L45" s="1"/>
    </row>
    <row r="46" spans="1:12" ht="27" customHeight="1" x14ac:dyDescent="0.25">
      <c r="A46" s="8" t="s">
        <v>34</v>
      </c>
      <c r="B46" s="8" t="s">
        <v>34</v>
      </c>
      <c r="C46" s="8" t="s">
        <v>83</v>
      </c>
      <c r="D46" s="9" t="s">
        <v>84</v>
      </c>
      <c r="E46" s="10">
        <v>5315</v>
      </c>
      <c r="F46" s="10">
        <v>5315</v>
      </c>
      <c r="G46" s="10">
        <v>5285</v>
      </c>
      <c r="H46" s="10">
        <v>5501</v>
      </c>
      <c r="I46" s="10">
        <v>5501</v>
      </c>
      <c r="J46" s="11"/>
      <c r="K46" s="12" t="s">
        <v>34</v>
      </c>
      <c r="L46" s="1"/>
    </row>
    <row r="47" spans="1:12" ht="15" customHeight="1" x14ac:dyDescent="0.25">
      <c r="A47" s="8" t="s">
        <v>34</v>
      </c>
      <c r="B47" s="8" t="s">
        <v>34</v>
      </c>
      <c r="C47" s="8" t="s">
        <v>76</v>
      </c>
      <c r="D47" s="9" t="s">
        <v>85</v>
      </c>
      <c r="E47" s="10">
        <v>5254</v>
      </c>
      <c r="F47" s="10">
        <v>5254</v>
      </c>
      <c r="G47" s="10">
        <v>0</v>
      </c>
      <c r="H47" s="10">
        <v>5438</v>
      </c>
      <c r="I47" s="10">
        <v>5438</v>
      </c>
      <c r="J47" s="11"/>
      <c r="K47" s="12" t="s">
        <v>34</v>
      </c>
      <c r="L47" s="1"/>
    </row>
    <row r="48" spans="1:12" ht="15" customHeight="1" x14ac:dyDescent="0.25">
      <c r="A48" s="8" t="s">
        <v>34</v>
      </c>
      <c r="B48" s="8" t="s">
        <v>34</v>
      </c>
      <c r="C48" s="8" t="s">
        <v>86</v>
      </c>
      <c r="D48" s="9" t="s">
        <v>87</v>
      </c>
      <c r="E48" s="10">
        <v>6659</v>
      </c>
      <c r="F48" s="10">
        <v>6659</v>
      </c>
      <c r="G48" s="10">
        <v>0</v>
      </c>
      <c r="H48" s="10">
        <v>6892</v>
      </c>
      <c r="I48" s="10">
        <v>6892</v>
      </c>
      <c r="J48" s="11"/>
      <c r="K48" s="12" t="s">
        <v>34</v>
      </c>
      <c r="L48" s="1"/>
    </row>
    <row r="49" spans="1:12" ht="15" customHeight="1" x14ac:dyDescent="0.25">
      <c r="A49" s="8" t="s">
        <v>88</v>
      </c>
      <c r="B49" s="8" t="s">
        <v>34</v>
      </c>
      <c r="C49" s="8" t="s">
        <v>34</v>
      </c>
      <c r="D49" s="9" t="s">
        <v>89</v>
      </c>
      <c r="E49" s="10">
        <v>10</v>
      </c>
      <c r="F49" s="10">
        <v>424995</v>
      </c>
      <c r="G49" s="10">
        <v>424985</v>
      </c>
      <c r="H49" s="10">
        <v>10</v>
      </c>
      <c r="I49" s="10">
        <v>10</v>
      </c>
      <c r="J49" s="11"/>
      <c r="K49" s="12" t="s">
        <v>34</v>
      </c>
      <c r="L49" s="1"/>
    </row>
    <row r="50" spans="1:12" ht="15" customHeight="1" x14ac:dyDescent="0.25">
      <c r="A50" s="8" t="s">
        <v>34</v>
      </c>
      <c r="B50" s="8" t="s">
        <v>40</v>
      </c>
      <c r="C50" s="8" t="s">
        <v>34</v>
      </c>
      <c r="D50" s="9" t="s">
        <v>90</v>
      </c>
      <c r="E50" s="10">
        <v>10</v>
      </c>
      <c r="F50" s="10">
        <v>424995</v>
      </c>
      <c r="G50" s="10">
        <v>424985</v>
      </c>
      <c r="H50" s="10">
        <v>10</v>
      </c>
      <c r="I50" s="10">
        <v>10</v>
      </c>
      <c r="J50" s="11"/>
      <c r="K50" s="12" t="s">
        <v>34</v>
      </c>
      <c r="L50" s="1"/>
    </row>
    <row r="51" spans="1:12" ht="15" customHeight="1" x14ac:dyDescent="0.25">
      <c r="A51" s="8" t="s">
        <v>91</v>
      </c>
      <c r="B51" s="8" t="s">
        <v>34</v>
      </c>
      <c r="C51" s="8" t="s">
        <v>34</v>
      </c>
      <c r="D51" s="9" t="s">
        <v>92</v>
      </c>
      <c r="E51" s="10">
        <v>167115</v>
      </c>
      <c r="F51" s="10">
        <v>167115</v>
      </c>
      <c r="G51" s="10">
        <v>53941</v>
      </c>
      <c r="H51" s="10">
        <v>172964</v>
      </c>
      <c r="I51" s="10">
        <v>172956</v>
      </c>
      <c r="J51" s="10">
        <f>I51-H51</f>
        <v>-8</v>
      </c>
      <c r="K51" s="12">
        <f>(J51/H51)</f>
        <v>-4.6252399343215929E-5</v>
      </c>
      <c r="L51" s="1"/>
    </row>
    <row r="52" spans="1:12" ht="15" customHeight="1" x14ac:dyDescent="0.25">
      <c r="A52" s="8" t="s">
        <v>34</v>
      </c>
      <c r="B52" s="8" t="s">
        <v>93</v>
      </c>
      <c r="C52" s="8" t="s">
        <v>34</v>
      </c>
      <c r="D52" s="9" t="s">
        <v>94</v>
      </c>
      <c r="E52" s="10">
        <v>0</v>
      </c>
      <c r="F52" s="10">
        <v>0</v>
      </c>
      <c r="G52" s="10">
        <v>0</v>
      </c>
      <c r="H52" s="10">
        <v>0</v>
      </c>
      <c r="I52" s="10">
        <v>4316</v>
      </c>
      <c r="J52" s="10">
        <f>I52-H52</f>
        <v>4316</v>
      </c>
      <c r="K52" s="12" t="s">
        <v>34</v>
      </c>
      <c r="L52" s="1"/>
    </row>
    <row r="53" spans="1:12" ht="15" customHeight="1" x14ac:dyDescent="0.25">
      <c r="A53" s="8" t="s">
        <v>34</v>
      </c>
      <c r="B53" s="8" t="s">
        <v>36</v>
      </c>
      <c r="C53" s="8" t="s">
        <v>34</v>
      </c>
      <c r="D53" s="9" t="s">
        <v>95</v>
      </c>
      <c r="E53" s="10">
        <v>27645</v>
      </c>
      <c r="F53" s="10">
        <v>27645</v>
      </c>
      <c r="G53" s="10">
        <v>0</v>
      </c>
      <c r="H53" s="10">
        <v>28613</v>
      </c>
      <c r="I53" s="10">
        <v>28613</v>
      </c>
      <c r="J53" s="11"/>
      <c r="K53" s="12" t="s">
        <v>34</v>
      </c>
      <c r="L53" s="1"/>
    </row>
    <row r="54" spans="1:12" ht="15" customHeight="1" x14ac:dyDescent="0.25">
      <c r="A54" s="8" t="s">
        <v>34</v>
      </c>
      <c r="B54" s="8" t="s">
        <v>38</v>
      </c>
      <c r="C54" s="8" t="s">
        <v>34</v>
      </c>
      <c r="D54" s="9" t="s">
        <v>96</v>
      </c>
      <c r="E54" s="10">
        <v>34554</v>
      </c>
      <c r="F54" s="10">
        <v>34554</v>
      </c>
      <c r="G54" s="10">
        <v>4891</v>
      </c>
      <c r="H54" s="10">
        <v>35763</v>
      </c>
      <c r="I54" s="10">
        <v>35763</v>
      </c>
      <c r="J54" s="11"/>
      <c r="K54" s="12" t="s">
        <v>34</v>
      </c>
      <c r="L54" s="1"/>
    </row>
    <row r="55" spans="1:12" ht="15" customHeight="1" x14ac:dyDescent="0.25">
      <c r="A55" s="8" t="s">
        <v>34</v>
      </c>
      <c r="B55" s="8" t="s">
        <v>42</v>
      </c>
      <c r="C55" s="8" t="s">
        <v>34</v>
      </c>
      <c r="D55" s="9" t="s">
        <v>97</v>
      </c>
      <c r="E55" s="10">
        <v>104916</v>
      </c>
      <c r="F55" s="10">
        <v>104916</v>
      </c>
      <c r="G55" s="10">
        <v>49050</v>
      </c>
      <c r="H55" s="10">
        <v>108588</v>
      </c>
      <c r="I55" s="10">
        <v>104264</v>
      </c>
      <c r="J55" s="10">
        <f>I55-H55</f>
        <v>-4324</v>
      </c>
      <c r="K55" s="12">
        <f>(J55/H55)</f>
        <v>-3.9820237963679228E-2</v>
      </c>
      <c r="L55" s="1"/>
    </row>
    <row r="56" spans="1:12" ht="15" customHeight="1" x14ac:dyDescent="0.25">
      <c r="A56" s="8" t="s">
        <v>98</v>
      </c>
      <c r="B56" s="8" t="s">
        <v>34</v>
      </c>
      <c r="C56" s="8" t="s">
        <v>34</v>
      </c>
      <c r="D56" s="9" t="s">
        <v>99</v>
      </c>
      <c r="E56" s="10">
        <v>0</v>
      </c>
      <c r="F56" s="10">
        <v>0</v>
      </c>
      <c r="G56" s="10">
        <v>0</v>
      </c>
      <c r="H56" s="10">
        <v>0</v>
      </c>
      <c r="I56" s="10">
        <v>130979</v>
      </c>
      <c r="J56" s="10">
        <f>I56-H56</f>
        <v>130979</v>
      </c>
      <c r="K56" s="12" t="s">
        <v>34</v>
      </c>
      <c r="L56" s="1"/>
    </row>
    <row r="57" spans="1:12" ht="15" customHeight="1" x14ac:dyDescent="0.25">
      <c r="A57" s="8" t="s">
        <v>34</v>
      </c>
      <c r="B57" s="8" t="s">
        <v>44</v>
      </c>
      <c r="C57" s="8" t="s">
        <v>34</v>
      </c>
      <c r="D57" s="9" t="s">
        <v>73</v>
      </c>
      <c r="E57" s="10">
        <v>0</v>
      </c>
      <c r="F57" s="10">
        <v>0</v>
      </c>
      <c r="G57" s="10">
        <v>0</v>
      </c>
      <c r="H57" s="10">
        <v>0</v>
      </c>
      <c r="I57" s="10">
        <v>130979</v>
      </c>
      <c r="J57" s="10">
        <f>I57-H57</f>
        <v>130979</v>
      </c>
      <c r="K57" s="12" t="s">
        <v>34</v>
      </c>
      <c r="L57" s="1"/>
    </row>
    <row r="58" spans="1:12" ht="15" customHeight="1" x14ac:dyDescent="0.25">
      <c r="A58" s="8" t="s">
        <v>34</v>
      </c>
      <c r="B58" s="8" t="s">
        <v>34</v>
      </c>
      <c r="C58" s="8" t="s">
        <v>74</v>
      </c>
      <c r="D58" s="9" t="s">
        <v>100</v>
      </c>
      <c r="E58" s="10">
        <v>0</v>
      </c>
      <c r="F58" s="10">
        <v>0</v>
      </c>
      <c r="G58" s="10">
        <v>0</v>
      </c>
      <c r="H58" s="10">
        <v>0</v>
      </c>
      <c r="I58" s="10">
        <v>130979</v>
      </c>
      <c r="J58" s="10">
        <f>I58-H58</f>
        <v>130979</v>
      </c>
      <c r="K58" s="12" t="s">
        <v>34</v>
      </c>
      <c r="L58" s="1"/>
    </row>
    <row r="59" spans="1:12" ht="15" customHeight="1" x14ac:dyDescent="0.25">
      <c r="A59" s="8" t="s">
        <v>101</v>
      </c>
      <c r="B59" s="8" t="s">
        <v>34</v>
      </c>
      <c r="C59" s="8" t="s">
        <v>34</v>
      </c>
      <c r="D59" s="9" t="s">
        <v>102</v>
      </c>
      <c r="E59" s="10">
        <v>10</v>
      </c>
      <c r="F59" s="10">
        <v>830949</v>
      </c>
      <c r="G59" s="10">
        <v>830949</v>
      </c>
      <c r="H59" s="10">
        <v>10</v>
      </c>
      <c r="I59" s="10">
        <v>10</v>
      </c>
      <c r="J59" s="11"/>
      <c r="K59" s="12" t="s">
        <v>34</v>
      </c>
      <c r="L59" s="1"/>
    </row>
    <row r="60" spans="1:12" ht="15" customHeight="1" x14ac:dyDescent="0.25">
      <c r="A60" s="8" t="s">
        <v>34</v>
      </c>
      <c r="B60" s="8" t="s">
        <v>42</v>
      </c>
      <c r="C60" s="8" t="s">
        <v>34</v>
      </c>
      <c r="D60" s="9" t="s">
        <v>103</v>
      </c>
      <c r="E60" s="10">
        <v>10</v>
      </c>
      <c r="F60" s="10">
        <v>830949</v>
      </c>
      <c r="G60" s="10">
        <v>830949</v>
      </c>
      <c r="H60" s="10">
        <v>10</v>
      </c>
      <c r="I60" s="10">
        <v>10</v>
      </c>
      <c r="J60" s="11"/>
      <c r="K60" s="12" t="s">
        <v>34</v>
      </c>
      <c r="L60" s="1"/>
    </row>
    <row r="61" spans="1:12" ht="1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"/>
    </row>
    <row r="62" spans="1:12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x14ac:dyDescent="0.25">
      <c r="A63" s="51" t="s">
        <v>104</v>
      </c>
      <c r="B63" s="52"/>
      <c r="C63" s="52"/>
      <c r="D63" s="52"/>
      <c r="E63" s="14">
        <v>7939189</v>
      </c>
      <c r="F63" s="14">
        <v>7902293</v>
      </c>
      <c r="G63" s="14">
        <v>4914796</v>
      </c>
      <c r="H63" s="14">
        <v>8217061</v>
      </c>
      <c r="I63" s="14">
        <v>8625347</v>
      </c>
      <c r="J63" s="14">
        <v>408286</v>
      </c>
      <c r="K63" s="15">
        <v>4.9687595114603626E-2</v>
      </c>
      <c r="L63" s="1"/>
    </row>
    <row r="64" spans="1:12" ht="15" customHeight="1" x14ac:dyDescent="0.25">
      <c r="A64" s="53" t="s">
        <v>105</v>
      </c>
      <c r="B64" s="54"/>
      <c r="C64" s="54"/>
      <c r="D64" s="54"/>
      <c r="E64" s="54"/>
      <c r="F64" s="54"/>
      <c r="G64" s="54"/>
      <c r="H64" s="54"/>
      <c r="I64" s="54"/>
      <c r="J64" s="1"/>
      <c r="K64" s="1"/>
      <c r="L64" s="1"/>
    </row>
    <row r="65" spans="1:12" ht="5.0999999999999996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</sheetData>
  <mergeCells count="17">
    <mergeCell ref="J10:J11"/>
    <mergeCell ref="K10:K11"/>
    <mergeCell ref="A63:D63"/>
    <mergeCell ref="A64:I64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19685039370078741" right="0.19685039370078741" top="0.19685039370078741" bottom="0.19685039370078741" header="0" footer="0"/>
  <pageSetup paperSize="119" scale="86" fitToHeight="0" orientation="landscape" r:id="rId1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2023-09-28T20:21:34Z</dcterms:modified>
</cp:coreProperties>
</file>