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  <sheet name="cuadro Comparativo analitico 2" sheetId="2" r:id="rId2"/>
    <sheet name="cuadro Comparativo analitico 3" sheetId="3" r:id="rId3"/>
  </sheets>
  <definedNames>
    <definedName name="_xlnm.Print_Area" localSheetId="0">'cuadro Comparativo analitico'!$A$1:$K$67</definedName>
    <definedName name="_xlnm.Print_Area" localSheetId="1">'cuadro Comparativo analitico 2'!$A$1:$K$63</definedName>
    <definedName name="_xlnm.Print_Area" localSheetId="2">'cuadro Comparativo analitico 3'!$A$1:$K$36</definedName>
    <definedName name="JR_PAGE_ANCHOR_0_1" localSheetId="1">#REF!</definedName>
    <definedName name="JR_PAGE_ANCHOR_0_1" localSheetId="2">#REF!</definedName>
    <definedName name="JR_PAGE_ANCHOR_0_1">'cuadro Comparativo analitico'!$A$1</definedName>
    <definedName name="JR_PAGE_ANCHOR_1_1" localSheetId="1">'cuadro Comparativo analitico 2'!$A$1</definedName>
    <definedName name="JR_PAGE_ANCHOR_1_1" localSheetId="2">#REF!</definedName>
    <definedName name="JR_PAGE_ANCHOR_1_1">#REF!</definedName>
    <definedName name="JR_PAGE_ANCHOR_2_1" localSheetId="2">'cuadro Comparativo analitico 3'!$A$1</definedName>
    <definedName name="JR_PAGE_ANCHOR_2_1">#REF!</definedName>
    <definedName name="_xlnm.Print_Titles" localSheetId="0">'cuadro Comparativo analitico'!$1:$11</definedName>
    <definedName name="_xlnm.Print_Titles" localSheetId="1">'cuadro Comparativo analitico 2'!$1:$11</definedName>
  </definedNames>
  <calcPr calcId="191029"/>
  <extLst/>
</workbook>
</file>

<file path=xl/sharedStrings.xml><?xml version="1.0" encoding="utf-8"?>
<sst xmlns="http://schemas.openxmlformats.org/spreadsheetml/2006/main" count="693" uniqueCount="120">
  <si>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</si>
  <si>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</si>
  <si>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Consolidado Moneda Nacional y Extranjera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</si>
  <si>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</si>
  <si>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</si>
  <si>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DEFENSA NACIONAL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</si>
  <si>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</si>
  <si>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11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</si>
  <si>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</si>
  <si>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FUERZA AÉREA DE CHILE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</si>
  <si>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</si>
  <si>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</si>
  <si>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</si>
  <si>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</si>
  <si>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</si>
  <si>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</si>
  <si>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</si>
  <si>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</si>
  <si>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</si>
  <si>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</si>
  <si>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</si>
  <si>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</si>
  <si>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</si>
  <si>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</si>
  <si>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</si>
  <si>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</si>
  <si>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</si>
  <si>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</si>
  <si>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</si>
  <si>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</si>
  <si>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</si>
  <si>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 xml:space="preserve">   Variación %    (6) / (4)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</si>
  <si>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</si>
  <si>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</si>
  <si>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</si>
  <si>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</si>
  <si>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</si>
  <si>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</si>
  <si>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002</t>
    </r>
  </si>
  <si>
    <r>
      <rPr>
        <sz val="10"/>
        <rFont val="Times New Roman"/>
        <family val="1"/>
      </rPr>
      <t>Dirección General de Aeronáutica Civil</t>
    </r>
  </si>
  <si>
    <r>
      <rPr>
        <sz val="10"/>
        <rFont val="Times New Roman"/>
        <family val="1"/>
      </rPr>
      <t>012</t>
    </r>
  </si>
  <si>
    <r>
      <rPr>
        <sz val="10"/>
        <rFont val="Times New Roman"/>
        <family val="1"/>
      </rPr>
      <t>Fondo para Misiones de Paz-Estado Mayor Conjunto</t>
    </r>
  </si>
  <si>
    <r>
      <rPr>
        <sz val="10"/>
        <rFont val="Times New Roman"/>
        <family val="1"/>
      </rPr>
      <t>014</t>
    </r>
  </si>
  <si>
    <r>
      <rPr>
        <sz val="10"/>
        <rFont val="Times New Roman"/>
        <family val="1"/>
      </rPr>
      <t>Programa Antártico - Estado Mayor Conjunto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</si>
  <si>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</si>
  <si>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INGRESOS DE OPERACIÓN</t>
    </r>
  </si>
  <si>
    <r>
      <rPr>
        <sz val="10"/>
        <rFont val="Times New Roman"/>
        <family val="1"/>
      </rPr>
      <t>Venta de Servicios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</si>
  <si>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</si>
  <si>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</si>
  <si>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</si>
  <si>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Multas y Sanciones Pecuniarias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</si>
  <si>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</si>
  <si>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</si>
  <si>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</si>
  <si>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</si>
  <si>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12</t>
    </r>
  </si>
  <si>
    <r>
      <rPr>
        <sz val="10"/>
        <rFont val="Times New Roman"/>
        <family val="1"/>
      </rPr>
      <t>RECUPERACIÓN DE PRÉSTAMOS</t>
    </r>
  </si>
  <si>
    <r>
      <rPr>
        <sz val="10"/>
        <rFont val="Times New Roman"/>
        <family val="1"/>
      </rPr>
      <t>Por Anticipos por Cambio de Residencia</t>
    </r>
  </si>
  <si>
    <r>
      <rPr>
        <sz val="10"/>
        <rFont val="Times New Roman"/>
        <family val="1"/>
      </rPr>
      <t>10</t>
    </r>
  </si>
  <si>
    <r>
      <rPr>
        <sz val="10"/>
        <rFont val="Times New Roman"/>
        <family val="1"/>
      </rPr>
      <t>Ingresos por Percibir</t>
    </r>
  </si>
  <si>
    <r>
      <rPr>
        <sz val="10"/>
        <rFont val="Times New Roman"/>
        <family val="1"/>
      </rPr>
      <t>13</t>
    </r>
  </si>
  <si>
    <r>
      <rPr>
        <sz val="10"/>
        <rFont val="Times New Roman"/>
        <family val="1"/>
      </rPr>
      <t>TRANSFERENCIAS PARA GASTOS DE CAPITAL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</si>
  <si>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</si>
  <si>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</si>
  <si>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</si>
  <si>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</si>
  <si>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</si>
  <si>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</si>
  <si>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</si>
  <si>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23</t>
    </r>
  </si>
  <si>
    <r>
      <rPr>
        <sz val="10"/>
        <rFont val="Times New Roman"/>
        <family val="1"/>
      </rPr>
      <t>PRESTACIONES DE SEGURIDAD SOCIAL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</si>
  <si>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</si>
  <si>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Al Sector Privado</t>
    </r>
  </si>
  <si>
    <r>
      <rPr>
        <sz val="10"/>
        <rFont val="Times New Roman"/>
        <family val="1"/>
      </rPr>
      <t>009</t>
    </r>
  </si>
  <si>
    <r>
      <rPr>
        <sz val="10"/>
        <rFont val="Times New Roman"/>
        <family val="1"/>
      </rPr>
      <t>Medicina Curativa</t>
    </r>
  </si>
  <si>
    <r>
      <rPr>
        <sz val="10"/>
        <rFont val="Times New Roman"/>
        <family val="1"/>
      </rPr>
      <t>021</t>
    </r>
  </si>
  <si>
    <r>
      <rPr>
        <sz val="10"/>
        <rFont val="Times New Roman"/>
        <family val="1"/>
      </rPr>
      <t>Becas</t>
    </r>
  </si>
  <si>
    <r>
      <rPr>
        <sz val="10"/>
        <rFont val="Times New Roman"/>
        <family val="1"/>
      </rPr>
      <t>Al Gobierno Central</t>
    </r>
  </si>
  <si>
    <r>
      <rPr>
        <sz val="10"/>
        <rFont val="Times New Roman"/>
        <family val="1"/>
      </rPr>
      <t>Servicio Aerofotogramétrico de la FACH</t>
    </r>
  </si>
  <si>
    <r>
      <rPr>
        <sz val="10"/>
        <rFont val="Times New Roman"/>
        <family val="1"/>
      </rPr>
      <t>004</t>
    </r>
  </si>
  <si>
    <r>
      <rPr>
        <sz val="10"/>
        <rFont val="Times New Roman"/>
        <family val="1"/>
      </rPr>
      <t>Organismos de Salud de la FACH</t>
    </r>
  </si>
  <si>
    <r>
      <rPr>
        <sz val="10"/>
        <rFont val="Times New Roman"/>
        <family val="1"/>
      </rPr>
      <t>010</t>
    </r>
  </si>
  <si>
    <r>
      <rPr>
        <sz val="10"/>
        <rFont val="Times New Roman"/>
        <family val="1"/>
      </rPr>
      <t>Subsecretaría para las Fuerzas Armadas</t>
    </r>
  </si>
  <si>
    <r>
      <rPr>
        <sz val="10"/>
        <rFont val="Times New Roman"/>
        <family val="1"/>
      </rPr>
      <t>Dirección General de Movilización Nacional</t>
    </r>
  </si>
  <si>
    <r>
      <rPr>
        <sz val="10"/>
        <rFont val="Times New Roman"/>
        <family val="1"/>
      </rPr>
      <t>013</t>
    </r>
  </si>
  <si>
    <r>
      <rPr>
        <sz val="10"/>
        <rFont val="Times New Roman"/>
        <family val="1"/>
      </rPr>
      <t>Academia Nacional de Estudios Políticos y Estratégicos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</si>
  <si>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</si>
  <si>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</si>
  <si>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243</t>
    </r>
  </si>
  <si>
    <r>
      <rPr>
        <sz val="10"/>
        <rFont val="Times New Roman"/>
        <family val="1"/>
      </rPr>
      <t>Bienestar Social</t>
    </r>
  </si>
  <si>
    <r>
      <rPr>
        <sz val="10"/>
        <rFont val="Times New Roman"/>
        <family val="1"/>
      </rPr>
      <t>244</t>
    </r>
  </si>
  <si>
    <r>
      <rPr>
        <sz val="10"/>
        <rFont val="Times New Roman"/>
        <family val="1"/>
      </rPr>
      <t>Fondo Rotativo de Abastecimiento</t>
    </r>
  </si>
  <si>
    <r>
      <rPr>
        <sz val="10"/>
        <rFont val="Times New Roman"/>
        <family val="1"/>
      </rPr>
      <t>246</t>
    </r>
  </si>
  <si>
    <r>
      <rPr>
        <sz val="10"/>
        <rFont val="Times New Roman"/>
        <family val="1"/>
      </rPr>
      <t>Ley de Obras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</si>
  <si>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</si>
  <si>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</si>
  <si>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</si>
  <si>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</si>
  <si>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</si>
  <si>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</si>
  <si>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Mobiliario y Otros</t>
    </r>
  </si>
  <si>
    <r>
      <rPr>
        <sz val="10"/>
        <rFont val="Times New Roman"/>
        <family val="1"/>
      </rPr>
      <t>Máquinas y Equipos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</si>
  <si>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</si>
  <si>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Equipos Informáticos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</si>
  <si>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</si>
  <si>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32</t>
    </r>
  </si>
  <si>
    <r>
      <rPr>
        <sz val="10"/>
        <rFont val="Times New Roman"/>
        <family val="1"/>
      </rPr>
      <t>PRÉSTAMOS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</si>
  <si>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</si>
  <si>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</si>
  <si>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</si>
  <si>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</si>
  <si>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</si>
  <si>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</si>
  <si>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</si>
  <si>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>Variación monto $
 (5) - (4)</t>
  </si>
  <si>
    <r>
      <rPr>
        <sz val="10"/>
        <rFont val="Times New Roman"/>
        <family val="1"/>
      </rPr>
      <t>Prestaciones Previsionales</t>
    </r>
  </si>
  <si>
    <r>
      <rPr>
        <b/>
        <sz val="10"/>
        <rFont val="Times New Roman"/>
        <family val="1"/>
      </rPr>
      <t>Moneda Nacional</t>
    </r>
  </si>
  <si>
    <r>
      <rPr>
        <b/>
        <sz val="10"/>
        <rFont val="Times New Roman"/>
        <family val="1"/>
      </rPr>
      <t>Moneda Extranjera</t>
    </r>
  </si>
  <si>
    <r>
      <rPr>
        <sz val="10"/>
        <rFont val="Times New Roman"/>
        <family val="1"/>
      </rPr>
      <t>Miles de US$</t>
    </r>
  </si>
  <si>
    <t>(En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</si>
</sst>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FFFFFF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5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164" fontId="4" fillId="2" borderId="3" xfId="0" applyNumberFormat="1" applyFont="1" applyFill="1" applyBorder="1" applyAlignment="1">
      <alignment horizontal="right" vertical="top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 wrapText="1"/>
      <protection locked="0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 applyProtection="1">
      <alignment wrapText="1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 applyProtection="1">
      <alignment wrapText="1"/>
      <protection locked="0"/>
    </xf>
    <xf numFmtId="164" fontId="4" fillId="0" borderId="6" xfId="0" applyNumberFormat="1" applyFont="1" applyBorder="1" applyAlignment="1">
      <alignment horizontal="right" vertical="top" wrapText="1"/>
    </xf>
    <xf numFmtId="0" fontId="4" fillId="2" borderId="3" xfId="20" applyFont="1" applyFill="1" applyBorder="1" applyAlignment="1">
      <alignment horizontal="center" vertical="top" wrapText="1"/>
      <protection/>
    </xf>
    <xf numFmtId="0" fontId="4" fillId="2" borderId="3" xfId="20" applyFont="1" applyFill="1" applyBorder="1" applyAlignment="1">
      <alignment horizontal="left" vertical="top" wrapText="1"/>
      <protection/>
    </xf>
    <xf numFmtId="0" fontId="0" fillId="2" borderId="0" xfId="20" applyFill="1" applyAlignment="1" applyProtection="1">
      <alignment wrapText="1"/>
      <protection locked="0"/>
    </xf>
    <xf numFmtId="0" fontId="0" fillId="0" borderId="0" xfId="20">
      <alignment/>
      <protection/>
    </xf>
    <xf numFmtId="0" fontId="4" fillId="2" borderId="0" xfId="20" applyFont="1" applyFill="1" applyAlignment="1">
      <alignment horizontal="left" vertical="center" wrapText="1"/>
      <protection/>
    </xf>
    <xf numFmtId="0" fontId="4" fillId="2" borderId="0" xfId="20" applyFont="1" applyFill="1" applyAlignment="1">
      <alignment horizontal="center" vertical="top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top" wrapText="1"/>
      <protection/>
    </xf>
    <xf numFmtId="0" fontId="4" fillId="0" borderId="7" xfId="20" applyFont="1" applyBorder="1" applyAlignment="1">
      <alignment horizontal="center" vertical="top" wrapText="1"/>
      <protection/>
    </xf>
    <xf numFmtId="0" fontId="4" fillId="0" borderId="8" xfId="20" applyFont="1" applyBorder="1" applyAlignment="1">
      <alignment horizontal="center" vertical="top" wrapText="1"/>
      <protection/>
    </xf>
    <xf numFmtId="0" fontId="3" fillId="0" borderId="8" xfId="20" applyFont="1" applyBorder="1" applyAlignment="1">
      <alignment horizontal="left" vertical="top" wrapText="1"/>
      <protection/>
    </xf>
    <xf numFmtId="3" fontId="3" fillId="0" borderId="8" xfId="20" applyNumberFormat="1" applyFont="1" applyBorder="1" applyAlignment="1">
      <alignment horizontal="right" vertical="top" wrapText="1"/>
      <protection/>
    </xf>
    <xf numFmtId="164" fontId="3" fillId="0" borderId="9" xfId="20" applyNumberFormat="1" applyFont="1" applyBorder="1" applyAlignment="1">
      <alignment horizontal="right" vertical="top" wrapText="1"/>
      <protection/>
    </xf>
    <xf numFmtId="0" fontId="0" fillId="0" borderId="0" xfId="20" applyAlignment="1" applyProtection="1">
      <alignment wrapText="1"/>
      <protection locked="0"/>
    </xf>
    <xf numFmtId="0" fontId="4" fillId="0" borderId="5" xfId="20" applyFont="1" applyBorder="1" applyAlignment="1">
      <alignment horizontal="center" vertical="top" wrapText="1"/>
      <protection/>
    </xf>
    <xf numFmtId="0" fontId="4" fillId="0" borderId="5" xfId="20" applyFont="1" applyBorder="1" applyAlignment="1">
      <alignment horizontal="left" vertical="top" wrapText="1"/>
      <protection/>
    </xf>
    <xf numFmtId="3" fontId="4" fillId="0" borderId="5" xfId="20" applyNumberFormat="1" applyFont="1" applyBorder="1" applyAlignment="1">
      <alignment horizontal="right" vertical="top" wrapText="1"/>
      <protection/>
    </xf>
    <xf numFmtId="164" fontId="4" fillId="0" borderId="5" xfId="20" applyNumberFormat="1" applyFont="1" applyBorder="1" applyAlignment="1">
      <alignment horizontal="right" vertical="top" wrapText="1"/>
      <protection/>
    </xf>
    <xf numFmtId="0" fontId="4" fillId="0" borderId="3" xfId="20" applyFont="1" applyBorder="1" applyAlignment="1">
      <alignment horizontal="center" vertical="top" wrapText="1"/>
      <protection/>
    </xf>
    <xf numFmtId="0" fontId="4" fillId="0" borderId="3" xfId="20" applyFont="1" applyBorder="1" applyAlignment="1">
      <alignment horizontal="left" vertical="top" wrapText="1"/>
      <protection/>
    </xf>
    <xf numFmtId="3" fontId="4" fillId="0" borderId="3" xfId="20" applyNumberFormat="1" applyFont="1" applyBorder="1" applyAlignment="1">
      <alignment horizontal="right" vertical="top" wrapText="1"/>
      <protection/>
    </xf>
    <xf numFmtId="164" fontId="4" fillId="0" borderId="3" xfId="20" applyNumberFormat="1" applyFont="1" applyBorder="1" applyAlignment="1">
      <alignment horizontal="right" vertical="top" wrapText="1"/>
      <protection/>
    </xf>
    <xf numFmtId="0" fontId="0" fillId="0" borderId="3" xfId="20" applyBorder="1" applyAlignment="1" applyProtection="1">
      <alignment wrapText="1"/>
      <protection locked="0"/>
    </xf>
    <xf numFmtId="0" fontId="4" fillId="0" borderId="6" xfId="20" applyFont="1" applyBorder="1" applyAlignment="1">
      <alignment horizontal="center" vertical="top" wrapText="1"/>
      <protection/>
    </xf>
    <xf numFmtId="0" fontId="4" fillId="0" borderId="6" xfId="20" applyFont="1" applyBorder="1" applyAlignment="1">
      <alignment horizontal="left" vertical="top" wrapText="1"/>
      <protection/>
    </xf>
    <xf numFmtId="3" fontId="4" fillId="0" borderId="6" xfId="20" applyNumberFormat="1" applyFont="1" applyBorder="1" applyAlignment="1">
      <alignment horizontal="right" vertical="top" wrapText="1"/>
      <protection/>
    </xf>
    <xf numFmtId="0" fontId="0" fillId="0" borderId="6" xfId="20" applyBorder="1" applyAlignment="1" applyProtection="1">
      <alignment wrapText="1"/>
      <protection locked="0"/>
    </xf>
    <xf numFmtId="164" fontId="4" fillId="0" borderId="6" xfId="20" applyNumberFormat="1" applyFont="1" applyBorder="1" applyAlignment="1">
      <alignment horizontal="right" vertical="top" wrapText="1"/>
      <protection/>
    </xf>
    <xf numFmtId="0" fontId="4" fillId="2" borderId="5" xfId="20" applyFont="1" applyFill="1" applyBorder="1" applyAlignment="1">
      <alignment horizontal="center" vertical="top" wrapText="1"/>
      <protection/>
    </xf>
    <xf numFmtId="0" fontId="4" fillId="2" borderId="5" xfId="20" applyFont="1" applyFill="1" applyBorder="1" applyAlignment="1">
      <alignment horizontal="left" vertical="top" wrapText="1"/>
      <protection/>
    </xf>
    <xf numFmtId="3" fontId="4" fillId="2" borderId="5" xfId="20" applyNumberFormat="1" applyFont="1" applyFill="1" applyBorder="1" applyAlignment="1">
      <alignment horizontal="right" vertical="top" wrapText="1"/>
      <protection/>
    </xf>
    <xf numFmtId="164" fontId="4" fillId="2" borderId="5" xfId="20" applyNumberFormat="1" applyFont="1" applyFill="1" applyBorder="1" applyAlignment="1">
      <alignment horizontal="right" vertical="top" wrapText="1"/>
      <protection/>
    </xf>
    <xf numFmtId="3" fontId="4" fillId="2" borderId="3" xfId="20" applyNumberFormat="1" applyFont="1" applyFill="1" applyBorder="1" applyAlignment="1">
      <alignment horizontal="right" vertical="top" wrapText="1"/>
      <protection/>
    </xf>
    <xf numFmtId="164" fontId="4" fillId="2" borderId="3" xfId="20" applyNumberFormat="1" applyFont="1" applyFill="1" applyBorder="1" applyAlignment="1">
      <alignment horizontal="right" vertical="top" wrapText="1"/>
      <protection/>
    </xf>
    <xf numFmtId="0" fontId="0" fillId="2" borderId="3" xfId="20" applyFill="1" applyBorder="1" applyAlignment="1" applyProtection="1">
      <alignment wrapText="1"/>
      <protection locked="0"/>
    </xf>
    <xf numFmtId="0" fontId="0" fillId="2" borderId="4" xfId="20" applyFill="1" applyBorder="1" applyAlignment="1" applyProtection="1">
      <alignment wrapText="1"/>
      <protection locked="0"/>
    </xf>
    <xf numFmtId="3" fontId="3" fillId="2" borderId="1" xfId="20" applyNumberFormat="1" applyFont="1" applyFill="1" applyBorder="1" applyAlignment="1">
      <alignment horizontal="right" vertical="center" wrapText="1"/>
      <protection/>
    </xf>
    <xf numFmtId="164" fontId="3" fillId="2" borderId="1" xfId="20" applyNumberFormat="1" applyFont="1" applyFill="1" applyBorder="1" applyAlignment="1">
      <alignment horizontal="right" vertical="center" wrapText="1"/>
      <protection/>
    </xf>
    <xf numFmtId="0" fontId="0" fillId="0" borderId="5" xfId="20" applyBorder="1" applyAlignment="1" applyProtection="1">
      <alignment wrapText="1"/>
      <protection locked="0"/>
    </xf>
    <xf numFmtId="0" fontId="4" fillId="2" borderId="10" xfId="20" applyFont="1" applyFill="1" applyBorder="1" applyAlignment="1">
      <alignment horizontal="center" vertical="top" wrapText="1"/>
      <protection/>
    </xf>
    <xf numFmtId="0" fontId="4" fillId="2" borderId="10" xfId="20" applyFont="1" applyFill="1" applyBorder="1" applyAlignment="1">
      <alignment horizontal="left" vertical="top" wrapText="1"/>
      <protection/>
    </xf>
    <xf numFmtId="3" fontId="4" fillId="2" borderId="10" xfId="20" applyNumberFormat="1" applyFont="1" applyFill="1" applyBorder="1" applyAlignment="1">
      <alignment horizontal="right" vertical="top" wrapText="1"/>
      <protection/>
    </xf>
    <xf numFmtId="0" fontId="0" fillId="2" borderId="10" xfId="20" applyFill="1" applyBorder="1" applyAlignment="1" applyProtection="1">
      <alignment wrapText="1"/>
      <protection locked="0"/>
    </xf>
    <xf numFmtId="164" fontId="4" fillId="2" borderId="10" xfId="20" applyNumberFormat="1" applyFont="1" applyFill="1" applyBorder="1" applyAlignment="1">
      <alignment horizontal="right" vertical="top" wrapText="1"/>
      <protection/>
    </xf>
    <xf numFmtId="0" fontId="7" fillId="0" borderId="11" xfId="20" applyFont="1" applyBorder="1" applyAlignment="1">
      <alignment horizontal="center" vertical="top" wrapText="1"/>
      <protection/>
    </xf>
    <xf numFmtId="0" fontId="4" fillId="0" borderId="12" xfId="20" applyFont="1" applyBorder="1" applyAlignment="1">
      <alignment horizontal="center" vertical="top" wrapText="1"/>
      <protection/>
    </xf>
    <xf numFmtId="0" fontId="4" fillId="0" borderId="11" xfId="20" applyFont="1" applyBorder="1" applyAlignment="1">
      <alignment horizontal="center" vertical="top" wrapText="1"/>
      <protection/>
    </xf>
    <xf numFmtId="0" fontId="3" fillId="0" borderId="11" xfId="20" applyFont="1" applyBorder="1" applyAlignment="1">
      <alignment horizontal="left" vertical="top" wrapText="1"/>
      <protection/>
    </xf>
    <xf numFmtId="3" fontId="3" fillId="0" borderId="11" xfId="20" applyNumberFormat="1" applyFont="1" applyBorder="1" applyAlignment="1">
      <alignment horizontal="right" vertical="top" wrapText="1"/>
      <protection/>
    </xf>
    <xf numFmtId="164" fontId="3" fillId="0" borderId="13" xfId="20" applyNumberFormat="1" applyFont="1" applyBorder="1" applyAlignment="1">
      <alignment horizontal="right" vertical="top" wrapText="1"/>
      <protection/>
    </xf>
    <xf numFmtId="0" fontId="3" fillId="2" borderId="14" xfId="20" applyFont="1" applyFill="1" applyBorder="1" applyAlignment="1">
      <alignment horizontal="center" vertical="top" wrapText="1"/>
      <protection/>
    </xf>
    <xf numFmtId="0" fontId="4" fillId="2" borderId="15" xfId="20" applyFont="1" applyFill="1" applyBorder="1" applyAlignment="1">
      <alignment horizontal="center" vertical="top" wrapText="1"/>
      <protection/>
    </xf>
    <xf numFmtId="0" fontId="4" fillId="2" borderId="15" xfId="20" applyFont="1" applyFill="1" applyBorder="1" applyAlignment="1">
      <alignment horizontal="left" vertical="top" wrapText="1"/>
      <protection/>
    </xf>
    <xf numFmtId="3" fontId="4" fillId="2" borderId="15" xfId="20" applyNumberFormat="1" applyFont="1" applyFill="1" applyBorder="1" applyAlignment="1">
      <alignment horizontal="right" vertical="top" wrapText="1"/>
      <protection/>
    </xf>
    <xf numFmtId="164" fontId="4" fillId="2" borderId="15" xfId="20" applyNumberFormat="1" applyFont="1" applyFill="1" applyBorder="1" applyAlignment="1">
      <alignment horizontal="right" vertical="top" wrapText="1"/>
      <protection/>
    </xf>
    <xf numFmtId="0" fontId="4" fillId="2" borderId="4" xfId="20" applyFont="1" applyFill="1" applyBorder="1" applyAlignment="1">
      <alignment horizontal="center" vertical="top" wrapText="1"/>
      <protection/>
    </xf>
    <xf numFmtId="0" fontId="4" fillId="2" borderId="4" xfId="20" applyFont="1" applyFill="1" applyBorder="1" applyAlignment="1">
      <alignment horizontal="left" vertical="top" wrapText="1"/>
      <protection/>
    </xf>
    <xf numFmtId="3" fontId="4" fillId="2" borderId="4" xfId="20" applyNumberFormat="1" applyFont="1" applyFill="1" applyBorder="1" applyAlignment="1">
      <alignment horizontal="right" vertical="top" wrapText="1"/>
      <protection/>
    </xf>
    <xf numFmtId="164" fontId="4" fillId="2" borderId="4" xfId="20" applyNumberFormat="1" applyFont="1" applyFill="1" applyBorder="1" applyAlignment="1">
      <alignment horizontal="right"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right" vertical="top" wrapText="1"/>
    </xf>
    <xf numFmtId="164" fontId="3" fillId="0" borderId="18" xfId="0" applyNumberFormat="1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right" vertical="top" wrapText="1"/>
    </xf>
    <xf numFmtId="164" fontId="4" fillId="0" borderId="19" xfId="0" applyNumberFormat="1" applyFont="1" applyBorder="1" applyAlignment="1">
      <alignment horizontal="right" vertical="top" wrapText="1"/>
    </xf>
    <xf numFmtId="0" fontId="4" fillId="2" borderId="6" xfId="20" applyFont="1" applyFill="1" applyBorder="1" applyAlignment="1">
      <alignment horizontal="center" vertical="top" wrapText="1"/>
      <protection/>
    </xf>
    <xf numFmtId="0" fontId="4" fillId="2" borderId="6" xfId="20" applyFont="1" applyFill="1" applyBorder="1" applyAlignment="1">
      <alignment horizontal="left" vertical="top" wrapText="1"/>
      <protection/>
    </xf>
    <xf numFmtId="3" fontId="4" fillId="2" borderId="6" xfId="20" applyNumberFormat="1" applyFont="1" applyFill="1" applyBorder="1" applyAlignment="1">
      <alignment horizontal="right" vertical="top" wrapText="1"/>
      <protection/>
    </xf>
    <xf numFmtId="164" fontId="4" fillId="2" borderId="6" xfId="20" applyNumberFormat="1" applyFont="1" applyFill="1" applyBorder="1" applyAlignment="1">
      <alignment horizontal="right" vertical="top" wrapText="1"/>
      <protection/>
    </xf>
    <xf numFmtId="0" fontId="4" fillId="2" borderId="19" xfId="20" applyFont="1" applyFill="1" applyBorder="1" applyAlignment="1">
      <alignment horizontal="center" vertical="top" wrapText="1"/>
      <protection/>
    </xf>
    <xf numFmtId="0" fontId="4" fillId="2" borderId="19" xfId="20" applyFont="1" applyFill="1" applyBorder="1" applyAlignment="1">
      <alignment horizontal="left" vertical="top" wrapText="1"/>
      <protection/>
    </xf>
    <xf numFmtId="3" fontId="4" fillId="2" borderId="19" xfId="20" applyNumberFormat="1" applyFont="1" applyFill="1" applyBorder="1" applyAlignment="1">
      <alignment horizontal="right" vertical="top" wrapText="1"/>
      <protection/>
    </xf>
    <xf numFmtId="0" fontId="0" fillId="2" borderId="19" xfId="20" applyFill="1" applyBorder="1" applyAlignment="1" applyProtection="1">
      <alignment wrapText="1"/>
      <protection locked="0"/>
    </xf>
    <xf numFmtId="164" fontId="4" fillId="2" borderId="19" xfId="20" applyNumberFormat="1" applyFont="1" applyFill="1" applyBorder="1" applyAlignment="1">
      <alignment horizontal="right" vertical="top" wrapText="1"/>
      <protection/>
    </xf>
    <xf numFmtId="0" fontId="0" fillId="2" borderId="6" xfId="20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>
      <alignment horizontal="left" vertical="top" wrapText="1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>
      <alignment horizontal="left" vertical="top" wrapText="1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7" fillId="2" borderId="2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23" xfId="0" applyFont="1" applyFill="1" applyBorder="1" applyAlignment="1">
      <alignment horizontal="left" vertical="top" wrapText="1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0" fontId="4" fillId="2" borderId="24" xfId="0" applyFont="1" applyFill="1" applyBorder="1" applyAlignment="1">
      <alignment horizontal="left" vertical="top" wrapText="1"/>
    </xf>
    <xf numFmtId="0" fontId="4" fillId="2" borderId="24" xfId="0" applyFont="1" applyFill="1" applyBorder="1" applyAlignment="1" applyProtection="1">
      <alignment horizontal="left" vertical="top" wrapText="1"/>
      <protection locked="0"/>
    </xf>
    <xf numFmtId="0" fontId="4" fillId="2" borderId="25" xfId="0" applyFont="1" applyFill="1" applyBorder="1" applyAlignment="1">
      <alignment horizontal="left" vertical="top" wrapText="1"/>
    </xf>
    <xf numFmtId="0" fontId="4" fillId="2" borderId="25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>
      <alignment horizontal="left" vertical="top" wrapText="1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20" applyFont="1" applyFill="1" applyBorder="1" applyAlignment="1">
      <alignment horizontal="left" vertical="top" wrapText="1"/>
      <protection/>
    </xf>
    <xf numFmtId="0" fontId="3" fillId="2" borderId="1" xfId="20" applyFont="1" applyFill="1" applyBorder="1" applyAlignment="1" applyProtection="1">
      <alignment horizontal="left" vertical="top" wrapText="1"/>
      <protection locked="0"/>
    </xf>
    <xf numFmtId="0" fontId="5" fillId="2" borderId="0" xfId="20" applyFont="1" applyFill="1" applyAlignment="1">
      <alignment horizontal="left" wrapText="1"/>
      <protection/>
    </xf>
    <xf numFmtId="0" fontId="5" fillId="2" borderId="0" xfId="20" applyFont="1" applyFill="1" applyAlignment="1" applyProtection="1">
      <alignment horizontal="left" wrapText="1"/>
      <protection locked="0"/>
    </xf>
    <xf numFmtId="0" fontId="4" fillId="2" borderId="25" xfId="20" applyFont="1" applyFill="1" applyBorder="1" applyAlignment="1">
      <alignment horizontal="left" vertical="top" wrapText="1"/>
      <protection/>
    </xf>
    <xf numFmtId="0" fontId="4" fillId="2" borderId="25" xfId="20" applyFont="1" applyFill="1" applyBorder="1" applyAlignment="1" applyProtection="1">
      <alignment horizontal="left" vertical="top" wrapText="1"/>
      <protection locked="0"/>
    </xf>
    <xf numFmtId="0" fontId="4" fillId="2" borderId="26" xfId="20" applyFont="1" applyFill="1" applyBorder="1" applyAlignment="1">
      <alignment horizontal="left" vertical="top" wrapText="1"/>
      <protection/>
    </xf>
    <xf numFmtId="0" fontId="4" fillId="2" borderId="26" xfId="20" applyFont="1" applyFill="1" applyBorder="1" applyAlignment="1" applyProtection="1">
      <alignment horizontal="left" vertical="top" wrapText="1"/>
      <protection locked="0"/>
    </xf>
    <xf numFmtId="0" fontId="3" fillId="2" borderId="27" xfId="20" applyFont="1" applyFill="1" applyBorder="1" applyAlignment="1">
      <alignment horizontal="center" vertical="center" wrapText="1"/>
      <protection/>
    </xf>
    <xf numFmtId="0" fontId="3" fillId="2" borderId="27" xfId="20" applyFont="1" applyFill="1" applyBorder="1" applyAlignment="1" applyProtection="1">
      <alignment horizontal="center" vertical="center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3" xfId="20" applyFont="1" applyFill="1" applyBorder="1" applyAlignment="1">
      <alignment horizontal="left" vertical="top" wrapText="1"/>
      <protection/>
    </xf>
    <xf numFmtId="0" fontId="4" fillId="2" borderId="23" xfId="20" applyFont="1" applyFill="1" applyBorder="1" applyAlignment="1" applyProtection="1">
      <alignment horizontal="left" vertical="top" wrapText="1"/>
      <protection locked="0"/>
    </xf>
    <xf numFmtId="0" fontId="4" fillId="2" borderId="24" xfId="20" applyFont="1" applyFill="1" applyBorder="1" applyAlignment="1">
      <alignment horizontal="left" vertical="top" wrapText="1"/>
      <protection/>
    </xf>
    <xf numFmtId="0" fontId="4" fillId="2" borderId="24" xfId="20" applyFont="1" applyFill="1" applyBorder="1" applyAlignment="1" applyProtection="1">
      <alignment horizontal="left" vertical="top" wrapText="1"/>
      <protection locked="0"/>
    </xf>
    <xf numFmtId="0" fontId="2" fillId="2" borderId="0" xfId="20" applyFont="1" applyFill="1" applyAlignment="1">
      <alignment horizontal="center" vertical="center" wrapText="1"/>
      <protection/>
    </xf>
    <xf numFmtId="0" fontId="2" fillId="2" borderId="0" xfId="20" applyFont="1" applyFill="1" applyAlignment="1" applyProtection="1">
      <alignment horizontal="center" vertical="center" wrapText="1"/>
      <protection locked="0"/>
    </xf>
    <xf numFmtId="0" fontId="3" fillId="2" borderId="0" xfId="20" applyFont="1" applyFill="1" applyAlignment="1">
      <alignment horizontal="center" vertical="top" wrapText="1"/>
      <protection/>
    </xf>
    <xf numFmtId="0" fontId="3" fillId="2" borderId="0" xfId="20" applyFont="1" applyFill="1" applyAlignment="1" applyProtection="1">
      <alignment horizontal="center" vertical="top" wrapText="1"/>
      <protection locked="0"/>
    </xf>
    <xf numFmtId="0" fontId="4" fillId="2" borderId="20" xfId="20" applyFont="1" applyFill="1" applyBorder="1" applyAlignment="1">
      <alignment horizontal="left" vertical="top" wrapText="1"/>
      <protection/>
    </xf>
    <xf numFmtId="0" fontId="4" fillId="2" borderId="20" xfId="20" applyFont="1" applyFill="1" applyBorder="1" applyAlignment="1" applyProtection="1">
      <alignment horizontal="left" vertical="top" wrapText="1"/>
      <protection locked="0"/>
    </xf>
    <xf numFmtId="0" fontId="4" fillId="2" borderId="21" xfId="20" applyFont="1" applyFill="1" applyBorder="1" applyAlignment="1">
      <alignment horizontal="left" vertical="top" wrapText="1"/>
      <protection/>
    </xf>
    <xf numFmtId="0" fontId="4" fillId="2" borderId="21" xfId="2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3" fontId="4" fillId="2" borderId="10" xfId="0" applyNumberFormat="1" applyFont="1" applyFill="1" applyBorder="1" applyAlignment="1">
      <alignment horizontal="right" vertical="top" wrapText="1"/>
    </xf>
    <xf numFmtId="164" fontId="4" fillId="2" borderId="10" xfId="0" applyNumberFormat="1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68"/>
  <sheetViews>
    <sheetView tabSelected="1" view="pageBreakPreview" zoomScale="60" workbookViewId="0" topLeftCell="A1">
      <selection activeCell="G37" sqref="G37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5.00390625" style="0" customWidth="1"/>
    <col min="10" max="11" width="13.28125" style="0" customWidth="1"/>
    <col min="12" max="12" width="5.421875" style="0" customWidth="1"/>
  </cols>
  <sheetData>
    <row r="1" spans="1:12" ht="17.1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"/>
      <c r="K1" s="1"/>
      <c r="L1" s="1"/>
    </row>
    <row r="2" spans="1:12" ht="17.1" customHeight="1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"/>
      <c r="K2" s="1"/>
      <c r="L2" s="1"/>
    </row>
    <row r="3" spans="1:12" ht="15" customHeight="1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124" t="s">
        <v>4</v>
      </c>
      <c r="B5" s="125"/>
      <c r="C5" s="126" t="s">
        <v>5</v>
      </c>
      <c r="D5" s="127"/>
      <c r="E5" s="127"/>
      <c r="F5" s="127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135" t="s">
        <v>8</v>
      </c>
      <c r="B6" s="136"/>
      <c r="C6" s="137" t="s">
        <v>9</v>
      </c>
      <c r="D6" s="138"/>
      <c r="E6" s="138"/>
      <c r="F6" s="138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139" t="s">
        <v>12</v>
      </c>
      <c r="B7" s="140"/>
      <c r="C7" s="141" t="s">
        <v>9</v>
      </c>
      <c r="D7" s="142"/>
      <c r="E7" s="142"/>
      <c r="F7" s="142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143" t="s">
        <v>16</v>
      </c>
      <c r="B9" s="143" t="s">
        <v>17</v>
      </c>
      <c r="C9" s="143" t="s">
        <v>18</v>
      </c>
      <c r="D9" s="143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66.75" customHeight="1">
      <c r="A10" s="144"/>
      <c r="B10" s="144"/>
      <c r="C10" s="144"/>
      <c r="D10" s="144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128" t="s">
        <v>114</v>
      </c>
      <c r="K10" s="130" t="s">
        <v>31</v>
      </c>
      <c r="L10" s="1"/>
    </row>
    <row r="11" spans="1:12" ht="15" customHeight="1">
      <c r="A11" s="145"/>
      <c r="B11" s="145"/>
      <c r="C11" s="145"/>
      <c r="D11" s="145"/>
      <c r="E11" s="95" t="s">
        <v>112</v>
      </c>
      <c r="F11" s="95" t="s">
        <v>112</v>
      </c>
      <c r="G11" s="95" t="s">
        <v>112</v>
      </c>
      <c r="H11" s="95" t="s">
        <v>113</v>
      </c>
      <c r="I11" s="95" t="s">
        <v>113</v>
      </c>
      <c r="J11" s="129"/>
      <c r="K11" s="129"/>
      <c r="L11" s="16"/>
    </row>
    <row r="12" spans="1:12" ht="15" customHeight="1">
      <c r="A12" s="90" t="s">
        <v>32</v>
      </c>
      <c r="B12" s="91" t="s">
        <v>32</v>
      </c>
      <c r="C12" s="91" t="s">
        <v>32</v>
      </c>
      <c r="D12" s="92" t="s">
        <v>33</v>
      </c>
      <c r="E12" s="93">
        <v>304913977</v>
      </c>
      <c r="F12" s="93">
        <v>299299590</v>
      </c>
      <c r="G12" s="93">
        <v>211731509</v>
      </c>
      <c r="H12" s="93">
        <v>313845770</v>
      </c>
      <c r="I12" s="93">
        <v>313304070</v>
      </c>
      <c r="J12" s="93">
        <f>I12-H12</f>
        <v>-541700</v>
      </c>
      <c r="K12" s="94">
        <f>(J12/H12)</f>
        <v>-0.0017260070129350477</v>
      </c>
      <c r="L12" s="16"/>
    </row>
    <row r="13" spans="1:12" ht="15" customHeight="1">
      <c r="A13" s="22" t="s">
        <v>34</v>
      </c>
      <c r="B13" s="22" t="s">
        <v>32</v>
      </c>
      <c r="C13" s="22" t="s">
        <v>32</v>
      </c>
      <c r="D13" s="23" t="s">
        <v>35</v>
      </c>
      <c r="E13" s="24">
        <v>4356383</v>
      </c>
      <c r="F13" s="24">
        <v>4356912</v>
      </c>
      <c r="G13" s="24">
        <v>4356912</v>
      </c>
      <c r="H13" s="24">
        <v>4464077</v>
      </c>
      <c r="I13" s="24">
        <v>4356289</v>
      </c>
      <c r="J13" s="24">
        <f>I13-H13</f>
        <v>-107788</v>
      </c>
      <c r="K13" s="25">
        <f>(J13/H13)</f>
        <v>-0.024145640857001348</v>
      </c>
      <c r="L13" s="16"/>
    </row>
    <row r="14" spans="1:12" ht="15" customHeight="1">
      <c r="A14" s="17" t="s">
        <v>32</v>
      </c>
      <c r="B14" s="17" t="s">
        <v>36</v>
      </c>
      <c r="C14" s="17" t="s">
        <v>32</v>
      </c>
      <c r="D14" s="18" t="s">
        <v>37</v>
      </c>
      <c r="E14" s="19">
        <v>4356383</v>
      </c>
      <c r="F14" s="19">
        <v>4356912</v>
      </c>
      <c r="G14" s="19">
        <v>4356912</v>
      </c>
      <c r="H14" s="19">
        <v>4464077</v>
      </c>
      <c r="I14" s="19">
        <v>4356289</v>
      </c>
      <c r="J14" s="19">
        <f>I14-H14</f>
        <v>-107788</v>
      </c>
      <c r="K14" s="20">
        <f>(J14/H14)</f>
        <v>-0.024145640857001348</v>
      </c>
      <c r="L14" s="16"/>
    </row>
    <row r="15" spans="1:12" ht="15" customHeight="1">
      <c r="A15" s="17" t="s">
        <v>32</v>
      </c>
      <c r="B15" s="17" t="s">
        <v>32</v>
      </c>
      <c r="C15" s="17" t="s">
        <v>38</v>
      </c>
      <c r="D15" s="18" t="s">
        <v>39</v>
      </c>
      <c r="E15" s="19">
        <v>104143</v>
      </c>
      <c r="F15" s="19">
        <v>0</v>
      </c>
      <c r="G15" s="19">
        <v>0</v>
      </c>
      <c r="H15" s="19">
        <v>107788</v>
      </c>
      <c r="I15" s="19">
        <v>0</v>
      </c>
      <c r="J15" s="19">
        <f>I15-H15</f>
        <v>-107788</v>
      </c>
      <c r="K15" s="20">
        <f>(J15/H15)</f>
        <v>-1</v>
      </c>
      <c r="L15" s="16"/>
    </row>
    <row r="16" spans="1:12" ht="15" customHeight="1">
      <c r="A16" s="17" t="s">
        <v>32</v>
      </c>
      <c r="B16" s="17" t="s">
        <v>32</v>
      </c>
      <c r="C16" s="17" t="s">
        <v>40</v>
      </c>
      <c r="D16" s="18" t="s">
        <v>41</v>
      </c>
      <c r="E16" s="19">
        <v>0</v>
      </c>
      <c r="F16" s="19">
        <v>134213</v>
      </c>
      <c r="G16" s="19">
        <v>134213</v>
      </c>
      <c r="H16" s="19">
        <v>0</v>
      </c>
      <c r="I16" s="19">
        <v>0</v>
      </c>
      <c r="J16" s="21"/>
      <c r="K16" s="20" t="s">
        <v>32</v>
      </c>
      <c r="L16" s="16"/>
    </row>
    <row r="17" spans="1:12" ht="15" customHeight="1">
      <c r="A17" s="17" t="s">
        <v>32</v>
      </c>
      <c r="B17" s="17" t="s">
        <v>32</v>
      </c>
      <c r="C17" s="17" t="s">
        <v>42</v>
      </c>
      <c r="D17" s="18" t="s">
        <v>43</v>
      </c>
      <c r="E17" s="19">
        <v>4252240</v>
      </c>
      <c r="F17" s="19">
        <v>4222699</v>
      </c>
      <c r="G17" s="19">
        <v>4222699</v>
      </c>
      <c r="H17" s="19">
        <v>4356289</v>
      </c>
      <c r="I17" s="19">
        <v>4356289</v>
      </c>
      <c r="J17" s="21"/>
      <c r="K17" s="20" t="s">
        <v>32</v>
      </c>
      <c r="L17" s="16"/>
    </row>
    <row r="18" spans="1:12" ht="15" customHeight="1">
      <c r="A18" s="17" t="s">
        <v>44</v>
      </c>
      <c r="B18" s="17" t="s">
        <v>32</v>
      </c>
      <c r="C18" s="17" t="s">
        <v>32</v>
      </c>
      <c r="D18" s="18" t="s">
        <v>45</v>
      </c>
      <c r="E18" s="19">
        <v>2902659</v>
      </c>
      <c r="F18" s="19">
        <v>2902659</v>
      </c>
      <c r="G18" s="19">
        <v>2783635</v>
      </c>
      <c r="H18" s="19">
        <v>3004251</v>
      </c>
      <c r="I18" s="19">
        <v>3004251</v>
      </c>
      <c r="J18" s="21"/>
      <c r="K18" s="20" t="s">
        <v>32</v>
      </c>
      <c r="L18" s="16"/>
    </row>
    <row r="19" spans="1:12" ht="15" customHeight="1">
      <c r="A19" s="17" t="s">
        <v>32</v>
      </c>
      <c r="B19" s="17" t="s">
        <v>36</v>
      </c>
      <c r="C19" s="17" t="s">
        <v>32</v>
      </c>
      <c r="D19" s="18" t="s">
        <v>46</v>
      </c>
      <c r="E19" s="19">
        <v>2902659</v>
      </c>
      <c r="F19" s="19">
        <v>2902659</v>
      </c>
      <c r="G19" s="19">
        <v>2783635</v>
      </c>
      <c r="H19" s="19">
        <v>3004251</v>
      </c>
      <c r="I19" s="19">
        <v>3004251</v>
      </c>
      <c r="J19" s="21"/>
      <c r="K19" s="20" t="s">
        <v>32</v>
      </c>
      <c r="L19" s="16"/>
    </row>
    <row r="20" spans="1:12" ht="15" customHeight="1">
      <c r="A20" s="17" t="s">
        <v>47</v>
      </c>
      <c r="B20" s="17" t="s">
        <v>32</v>
      </c>
      <c r="C20" s="17" t="s">
        <v>32</v>
      </c>
      <c r="D20" s="18" t="s">
        <v>48</v>
      </c>
      <c r="E20" s="19">
        <v>461472</v>
      </c>
      <c r="F20" s="19">
        <v>461472</v>
      </c>
      <c r="G20" s="19">
        <v>516735</v>
      </c>
      <c r="H20" s="19">
        <v>477623</v>
      </c>
      <c r="I20" s="19">
        <v>477623</v>
      </c>
      <c r="J20" s="21"/>
      <c r="K20" s="20" t="s">
        <v>32</v>
      </c>
      <c r="L20" s="16"/>
    </row>
    <row r="21" spans="1:12" ht="15" customHeight="1">
      <c r="A21" s="17" t="s">
        <v>32</v>
      </c>
      <c r="B21" s="17" t="s">
        <v>14</v>
      </c>
      <c r="C21" s="17" t="s">
        <v>32</v>
      </c>
      <c r="D21" s="18" t="s">
        <v>49</v>
      </c>
      <c r="E21" s="19">
        <v>10</v>
      </c>
      <c r="F21" s="19">
        <v>10</v>
      </c>
      <c r="G21" s="19">
        <v>489712</v>
      </c>
      <c r="H21" s="19">
        <v>10</v>
      </c>
      <c r="I21" s="19">
        <v>10</v>
      </c>
      <c r="J21" s="21"/>
      <c r="K21" s="20" t="s">
        <v>32</v>
      </c>
      <c r="L21" s="16"/>
    </row>
    <row r="22" spans="1:12" ht="15" customHeight="1">
      <c r="A22" s="17" t="s">
        <v>32</v>
      </c>
      <c r="B22" s="17" t="s">
        <v>36</v>
      </c>
      <c r="C22" s="17" t="s">
        <v>32</v>
      </c>
      <c r="D22" s="18" t="s">
        <v>50</v>
      </c>
      <c r="E22" s="19">
        <v>0</v>
      </c>
      <c r="F22" s="19">
        <v>0</v>
      </c>
      <c r="G22" s="19">
        <v>25059</v>
      </c>
      <c r="H22" s="19">
        <v>0</v>
      </c>
      <c r="I22" s="19">
        <v>0</v>
      </c>
      <c r="J22" s="21"/>
      <c r="K22" s="20" t="s">
        <v>32</v>
      </c>
      <c r="L22" s="16"/>
    </row>
    <row r="23" spans="1:12" ht="15" customHeight="1">
      <c r="A23" s="17" t="s">
        <v>32</v>
      </c>
      <c r="B23" s="17" t="s">
        <v>51</v>
      </c>
      <c r="C23" s="17" t="s">
        <v>32</v>
      </c>
      <c r="D23" s="18" t="s">
        <v>52</v>
      </c>
      <c r="E23" s="19">
        <v>461462</v>
      </c>
      <c r="F23" s="19">
        <v>461462</v>
      </c>
      <c r="G23" s="19">
        <v>1964</v>
      </c>
      <c r="H23" s="19">
        <v>477613</v>
      </c>
      <c r="I23" s="19">
        <v>477613</v>
      </c>
      <c r="J23" s="21"/>
      <c r="K23" s="20" t="s">
        <v>32</v>
      </c>
      <c r="L23" s="16"/>
    </row>
    <row r="24" spans="1:12" ht="15" customHeight="1">
      <c r="A24" s="17" t="s">
        <v>11</v>
      </c>
      <c r="B24" s="17" t="s">
        <v>32</v>
      </c>
      <c r="C24" s="17" t="s">
        <v>32</v>
      </c>
      <c r="D24" s="18" t="s">
        <v>53</v>
      </c>
      <c r="E24" s="19">
        <v>296025823</v>
      </c>
      <c r="F24" s="19">
        <v>288481259</v>
      </c>
      <c r="G24" s="19">
        <v>203578836</v>
      </c>
      <c r="H24" s="19">
        <v>304711269</v>
      </c>
      <c r="I24" s="19">
        <v>304342139</v>
      </c>
      <c r="J24" s="19">
        <f>I24-H24</f>
        <v>-369130</v>
      </c>
      <c r="K24" s="20">
        <f>(J24/H24)</f>
        <v>-0.001211409086416164</v>
      </c>
      <c r="L24" s="16"/>
    </row>
    <row r="25" spans="1:12" ht="15" customHeight="1">
      <c r="A25" s="17" t="s">
        <v>32</v>
      </c>
      <c r="B25" s="17" t="s">
        <v>14</v>
      </c>
      <c r="C25" s="17" t="s">
        <v>32</v>
      </c>
      <c r="D25" s="18" t="s">
        <v>54</v>
      </c>
      <c r="E25" s="19">
        <v>296025823</v>
      </c>
      <c r="F25" s="19">
        <v>288481259</v>
      </c>
      <c r="G25" s="19">
        <v>203578836</v>
      </c>
      <c r="H25" s="19">
        <v>304711269</v>
      </c>
      <c r="I25" s="19">
        <v>304342139</v>
      </c>
      <c r="J25" s="19">
        <f>I25-H25</f>
        <v>-369130</v>
      </c>
      <c r="K25" s="20">
        <f>(J25/H25)</f>
        <v>-0.001211409086416164</v>
      </c>
      <c r="L25" s="16"/>
    </row>
    <row r="26" spans="1:12" ht="15" customHeight="1">
      <c r="A26" s="17" t="s">
        <v>55</v>
      </c>
      <c r="B26" s="17" t="s">
        <v>32</v>
      </c>
      <c r="C26" s="17" t="s">
        <v>32</v>
      </c>
      <c r="D26" s="18" t="s">
        <v>56</v>
      </c>
      <c r="E26" s="19">
        <v>1096715</v>
      </c>
      <c r="F26" s="19">
        <v>1083741</v>
      </c>
      <c r="G26" s="19">
        <v>495391</v>
      </c>
      <c r="H26" s="19">
        <v>1115434</v>
      </c>
      <c r="I26" s="19">
        <v>1115434</v>
      </c>
      <c r="J26" s="21"/>
      <c r="K26" s="20" t="s">
        <v>32</v>
      </c>
      <c r="L26" s="16"/>
    </row>
    <row r="27" spans="1:12" ht="15" customHeight="1">
      <c r="A27" s="17" t="s">
        <v>32</v>
      </c>
      <c r="B27" s="17" t="s">
        <v>44</v>
      </c>
      <c r="C27" s="17" t="s">
        <v>32</v>
      </c>
      <c r="D27" s="18" t="s">
        <v>57</v>
      </c>
      <c r="E27" s="19">
        <v>1096715</v>
      </c>
      <c r="F27" s="19">
        <v>1083741</v>
      </c>
      <c r="G27" s="19">
        <v>459789</v>
      </c>
      <c r="H27" s="19">
        <v>1115434</v>
      </c>
      <c r="I27" s="19">
        <v>1115434</v>
      </c>
      <c r="J27" s="21"/>
      <c r="K27" s="20" t="s">
        <v>32</v>
      </c>
      <c r="L27" s="16"/>
    </row>
    <row r="28" spans="1:12" ht="15" customHeight="1">
      <c r="A28" s="17" t="s">
        <v>32</v>
      </c>
      <c r="B28" s="17" t="s">
        <v>58</v>
      </c>
      <c r="C28" s="17" t="s">
        <v>32</v>
      </c>
      <c r="D28" s="18" t="s">
        <v>59</v>
      </c>
      <c r="E28" s="19">
        <v>0</v>
      </c>
      <c r="F28" s="19">
        <v>0</v>
      </c>
      <c r="G28" s="19">
        <v>35602</v>
      </c>
      <c r="H28" s="19">
        <v>0</v>
      </c>
      <c r="I28" s="19">
        <v>0</v>
      </c>
      <c r="J28" s="21"/>
      <c r="K28" s="20" t="s">
        <v>32</v>
      </c>
      <c r="L28" s="16"/>
    </row>
    <row r="29" spans="1:12" ht="15" customHeight="1">
      <c r="A29" s="17" t="s">
        <v>60</v>
      </c>
      <c r="B29" s="17" t="s">
        <v>32</v>
      </c>
      <c r="C29" s="17" t="s">
        <v>32</v>
      </c>
      <c r="D29" s="18" t="s">
        <v>61</v>
      </c>
      <c r="E29" s="19">
        <v>62591</v>
      </c>
      <c r="F29" s="19">
        <v>0</v>
      </c>
      <c r="G29" s="19">
        <v>0</v>
      </c>
      <c r="H29" s="19">
        <v>64782</v>
      </c>
      <c r="I29" s="19">
        <v>0</v>
      </c>
      <c r="J29" s="19">
        <f>I29-H29</f>
        <v>-64782</v>
      </c>
      <c r="K29" s="20">
        <f>(J29/H29)</f>
        <v>-1</v>
      </c>
      <c r="L29" s="16"/>
    </row>
    <row r="30" spans="1:12" ht="15" customHeight="1">
      <c r="A30" s="17"/>
      <c r="B30" s="17" t="s">
        <v>36</v>
      </c>
      <c r="C30" s="17" t="s">
        <v>32</v>
      </c>
      <c r="D30" s="18" t="s">
        <v>37</v>
      </c>
      <c r="E30" s="19">
        <f>+E29</f>
        <v>62591</v>
      </c>
      <c r="F30" s="19">
        <f aca="true" t="shared" si="0" ref="F30:I31">+F29</f>
        <v>0</v>
      </c>
      <c r="G30" s="19">
        <f t="shared" si="0"/>
        <v>0</v>
      </c>
      <c r="H30" s="19">
        <f t="shared" si="0"/>
        <v>64782</v>
      </c>
      <c r="I30" s="19">
        <f t="shared" si="0"/>
        <v>0</v>
      </c>
      <c r="J30" s="19"/>
      <c r="K30" s="20"/>
      <c r="L30" s="16"/>
    </row>
    <row r="31" spans="1:12" ht="15" customHeight="1">
      <c r="A31" s="17"/>
      <c r="B31" s="17"/>
      <c r="C31" s="17" t="s">
        <v>38</v>
      </c>
      <c r="D31" s="18" t="s">
        <v>39</v>
      </c>
      <c r="E31" s="19">
        <f>+E30</f>
        <v>62591</v>
      </c>
      <c r="F31" s="19">
        <f t="shared" si="0"/>
        <v>0</v>
      </c>
      <c r="G31" s="19">
        <f t="shared" si="0"/>
        <v>0</v>
      </c>
      <c r="H31" s="19">
        <f t="shared" si="0"/>
        <v>64782</v>
      </c>
      <c r="I31" s="19">
        <f t="shared" si="0"/>
        <v>0</v>
      </c>
      <c r="J31" s="19"/>
      <c r="K31" s="20"/>
      <c r="L31" s="16"/>
    </row>
    <row r="32" spans="1:12" ht="15" customHeight="1">
      <c r="A32" s="26" t="s">
        <v>62</v>
      </c>
      <c r="B32" s="26" t="s">
        <v>32</v>
      </c>
      <c r="C32" s="26" t="s">
        <v>32</v>
      </c>
      <c r="D32" s="27" t="s">
        <v>63</v>
      </c>
      <c r="E32" s="28">
        <v>8334</v>
      </c>
      <c r="F32" s="28">
        <v>2013547</v>
      </c>
      <c r="G32" s="28">
        <v>0</v>
      </c>
      <c r="H32" s="28">
        <v>8334</v>
      </c>
      <c r="I32" s="28">
        <v>8334</v>
      </c>
      <c r="J32" s="29"/>
      <c r="K32" s="30" t="s">
        <v>32</v>
      </c>
      <c r="L32" s="16"/>
    </row>
    <row r="33" spans="1:12" ht="15" customHeight="1">
      <c r="A33" s="96" t="s">
        <v>32</v>
      </c>
      <c r="B33" s="97" t="s">
        <v>32</v>
      </c>
      <c r="C33" s="97" t="s">
        <v>32</v>
      </c>
      <c r="D33" s="98" t="s">
        <v>64</v>
      </c>
      <c r="E33" s="99">
        <v>304913977</v>
      </c>
      <c r="F33" s="99">
        <v>299299591</v>
      </c>
      <c r="G33" s="99">
        <v>209060518</v>
      </c>
      <c r="H33" s="99">
        <v>313845770</v>
      </c>
      <c r="I33" s="99">
        <f>+I34+I35+I36+I38+I53+I55+I60+I62</f>
        <v>313304070</v>
      </c>
      <c r="J33" s="99">
        <f>I33-H33</f>
        <v>-541700</v>
      </c>
      <c r="K33" s="100">
        <f>(J33/H33)</f>
        <v>-0.0017260070129350477</v>
      </c>
      <c r="L33" s="16"/>
    </row>
    <row r="34" spans="1:12" ht="15" customHeight="1">
      <c r="A34" s="106" t="s">
        <v>65</v>
      </c>
      <c r="B34" s="106" t="s">
        <v>32</v>
      </c>
      <c r="C34" s="106" t="s">
        <v>32</v>
      </c>
      <c r="D34" s="107" t="s">
        <v>66</v>
      </c>
      <c r="E34" s="108">
        <v>232184188</v>
      </c>
      <c r="F34" s="108">
        <v>221924790</v>
      </c>
      <c r="G34" s="108">
        <v>154908864</v>
      </c>
      <c r="H34" s="108">
        <v>240103083</v>
      </c>
      <c r="I34" s="108">
        <v>241739296</v>
      </c>
      <c r="J34" s="108">
        <f>I34-H34</f>
        <v>1636213</v>
      </c>
      <c r="K34" s="109">
        <f>(J34/H34)</f>
        <v>0.0068146271991018125</v>
      </c>
      <c r="L34" s="16"/>
    </row>
    <row r="35" spans="1:12" ht="15" customHeight="1">
      <c r="A35" s="8" t="s">
        <v>67</v>
      </c>
      <c r="B35" s="8" t="s">
        <v>32</v>
      </c>
      <c r="C35" s="8" t="s">
        <v>32</v>
      </c>
      <c r="D35" s="9" t="s">
        <v>68</v>
      </c>
      <c r="E35" s="10">
        <v>68697539</v>
      </c>
      <c r="F35" s="10">
        <v>66812587</v>
      </c>
      <c r="G35" s="10">
        <v>43589623</v>
      </c>
      <c r="H35" s="10">
        <v>69589704</v>
      </c>
      <c r="I35" s="10">
        <f>67370273+1</f>
        <v>67370274</v>
      </c>
      <c r="J35" s="10">
        <f>I35-H35</f>
        <v>-2219430</v>
      </c>
      <c r="K35" s="11">
        <f>(J35/H35)</f>
        <v>-0.03189308004528946</v>
      </c>
      <c r="L35" s="1"/>
    </row>
    <row r="36" spans="1:12" ht="15" customHeight="1">
      <c r="A36" s="8" t="s">
        <v>69</v>
      </c>
      <c r="B36" s="8" t="s">
        <v>32</v>
      </c>
      <c r="C36" s="8" t="s">
        <v>32</v>
      </c>
      <c r="D36" s="9" t="s">
        <v>70</v>
      </c>
      <c r="E36" s="10">
        <v>4162</v>
      </c>
      <c r="F36" s="10">
        <v>4066</v>
      </c>
      <c r="G36" s="10">
        <v>813</v>
      </c>
      <c r="H36" s="10">
        <v>4162</v>
      </c>
      <c r="I36" s="10">
        <v>4162</v>
      </c>
      <c r="J36" s="12"/>
      <c r="K36" s="11" t="s">
        <v>32</v>
      </c>
      <c r="L36" s="1"/>
    </row>
    <row r="37" spans="1:12" ht="15" customHeight="1">
      <c r="A37" s="8"/>
      <c r="B37" s="31" t="s">
        <v>14</v>
      </c>
      <c r="C37" s="31" t="s">
        <v>32</v>
      </c>
      <c r="D37" s="32" t="s">
        <v>115</v>
      </c>
      <c r="E37" s="10">
        <f>+E36</f>
        <v>4162</v>
      </c>
      <c r="F37" s="10">
        <f aca="true" t="shared" si="1" ref="F37:I37">+F36</f>
        <v>4066</v>
      </c>
      <c r="G37" s="10">
        <f t="shared" si="1"/>
        <v>813</v>
      </c>
      <c r="H37" s="10">
        <f t="shared" si="1"/>
        <v>4162</v>
      </c>
      <c r="I37" s="10">
        <f t="shared" si="1"/>
        <v>4162</v>
      </c>
      <c r="J37" s="12"/>
      <c r="K37" s="11"/>
      <c r="L37" s="1"/>
    </row>
    <row r="38" spans="1:12" ht="15" customHeight="1">
      <c r="A38" s="8" t="s">
        <v>71</v>
      </c>
      <c r="B38" s="8" t="s">
        <v>32</v>
      </c>
      <c r="C38" s="8" t="s">
        <v>32</v>
      </c>
      <c r="D38" s="9" t="s">
        <v>35</v>
      </c>
      <c r="E38" s="10">
        <v>2860438</v>
      </c>
      <c r="F38" s="10">
        <v>4428812</v>
      </c>
      <c r="G38" s="10">
        <v>4420670</v>
      </c>
      <c r="H38" s="10">
        <v>2960261</v>
      </c>
      <c r="I38" s="10">
        <v>2991295</v>
      </c>
      <c r="J38" s="10">
        <f>I38-H38</f>
        <v>31034</v>
      </c>
      <c r="K38" s="11">
        <f>(J38/H38)</f>
        <v>0.010483535066671486</v>
      </c>
      <c r="L38" s="1"/>
    </row>
    <row r="39" spans="1:12" ht="15" customHeight="1">
      <c r="A39" s="8" t="s">
        <v>32</v>
      </c>
      <c r="B39" s="8" t="s">
        <v>14</v>
      </c>
      <c r="C39" s="8" t="s">
        <v>32</v>
      </c>
      <c r="D39" s="9" t="s">
        <v>72</v>
      </c>
      <c r="E39" s="10">
        <v>706181</v>
      </c>
      <c r="F39" s="10">
        <v>736156</v>
      </c>
      <c r="G39" s="10">
        <v>736156</v>
      </c>
      <c r="H39" s="10">
        <v>730897</v>
      </c>
      <c r="I39" s="10">
        <v>761921</v>
      </c>
      <c r="J39" s="10">
        <f>I39-H39</f>
        <v>31024</v>
      </c>
      <c r="K39" s="11">
        <f>(J39/H39)</f>
        <v>0.04244647330608827</v>
      </c>
      <c r="L39" s="1"/>
    </row>
    <row r="40" spans="1:12" ht="15" customHeight="1">
      <c r="A40" s="8" t="s">
        <v>32</v>
      </c>
      <c r="B40" s="8" t="s">
        <v>32</v>
      </c>
      <c r="C40" s="8" t="s">
        <v>73</v>
      </c>
      <c r="D40" s="9" t="s">
        <v>74</v>
      </c>
      <c r="E40" s="10">
        <v>706181</v>
      </c>
      <c r="F40" s="10">
        <v>706181</v>
      </c>
      <c r="G40" s="10">
        <v>706181</v>
      </c>
      <c r="H40" s="10">
        <v>730897</v>
      </c>
      <c r="I40" s="10">
        <v>730897</v>
      </c>
      <c r="J40" s="12"/>
      <c r="K40" s="11" t="s">
        <v>32</v>
      </c>
      <c r="L40" s="1"/>
    </row>
    <row r="41" spans="1:12" ht="15" customHeight="1">
      <c r="A41" s="171" t="s">
        <v>32</v>
      </c>
      <c r="B41" s="171" t="s">
        <v>32</v>
      </c>
      <c r="C41" s="171" t="s">
        <v>75</v>
      </c>
      <c r="D41" s="172" t="s">
        <v>76</v>
      </c>
      <c r="E41" s="173">
        <v>0</v>
      </c>
      <c r="F41" s="173">
        <v>29975</v>
      </c>
      <c r="G41" s="173">
        <v>29975</v>
      </c>
      <c r="H41" s="173">
        <v>0</v>
      </c>
      <c r="I41" s="173">
        <v>31024</v>
      </c>
      <c r="J41" s="173">
        <f>I41-H41</f>
        <v>31024</v>
      </c>
      <c r="K41" s="174" t="s">
        <v>32</v>
      </c>
      <c r="L41" s="1"/>
    </row>
    <row r="42" spans="1:12" ht="15" customHeight="1">
      <c r="A42" s="101" t="s">
        <v>32</v>
      </c>
      <c r="B42" s="101" t="s">
        <v>36</v>
      </c>
      <c r="C42" s="101" t="s">
        <v>32</v>
      </c>
      <c r="D42" s="102" t="s">
        <v>77</v>
      </c>
      <c r="E42" s="103">
        <v>1372345</v>
      </c>
      <c r="F42" s="103">
        <v>1410936</v>
      </c>
      <c r="G42" s="103">
        <v>1410936</v>
      </c>
      <c r="H42" s="103">
        <v>1420377</v>
      </c>
      <c r="I42" s="103">
        <v>1420377</v>
      </c>
      <c r="J42" s="104"/>
      <c r="K42" s="105" t="s">
        <v>32</v>
      </c>
      <c r="L42" s="1"/>
    </row>
    <row r="43" spans="1:12" ht="15" customHeight="1">
      <c r="A43" s="8" t="s">
        <v>32</v>
      </c>
      <c r="B43" s="8" t="s">
        <v>32</v>
      </c>
      <c r="C43" s="8" t="s">
        <v>38</v>
      </c>
      <c r="D43" s="9" t="s">
        <v>78</v>
      </c>
      <c r="E43" s="10">
        <v>204144</v>
      </c>
      <c r="F43" s="10">
        <v>204144</v>
      </c>
      <c r="G43" s="10">
        <v>204144</v>
      </c>
      <c r="H43" s="10">
        <v>211289</v>
      </c>
      <c r="I43" s="10">
        <v>211289</v>
      </c>
      <c r="J43" s="12"/>
      <c r="K43" s="11" t="s">
        <v>32</v>
      </c>
      <c r="L43" s="1"/>
    </row>
    <row r="44" spans="1:12" ht="15" customHeight="1">
      <c r="A44" s="8" t="s">
        <v>32</v>
      </c>
      <c r="B44" s="8" t="s">
        <v>32</v>
      </c>
      <c r="C44" s="8" t="s">
        <v>79</v>
      </c>
      <c r="D44" s="9" t="s">
        <v>80</v>
      </c>
      <c r="E44" s="10">
        <v>1168201</v>
      </c>
      <c r="F44" s="10">
        <v>1168201</v>
      </c>
      <c r="G44" s="10">
        <v>1168201</v>
      </c>
      <c r="H44" s="10">
        <v>1209088</v>
      </c>
      <c r="I44" s="10">
        <v>1209088</v>
      </c>
      <c r="J44" s="12"/>
      <c r="K44" s="11" t="s">
        <v>32</v>
      </c>
      <c r="L44" s="1"/>
    </row>
    <row r="45" spans="1:12" ht="15" customHeight="1">
      <c r="A45" s="8" t="s">
        <v>32</v>
      </c>
      <c r="B45" s="8" t="s">
        <v>32</v>
      </c>
      <c r="C45" s="8" t="s">
        <v>81</v>
      </c>
      <c r="D45" s="9" t="s">
        <v>82</v>
      </c>
      <c r="E45" s="10">
        <v>0</v>
      </c>
      <c r="F45" s="10">
        <v>33760</v>
      </c>
      <c r="G45" s="10">
        <v>33760</v>
      </c>
      <c r="H45" s="10">
        <v>0</v>
      </c>
      <c r="I45" s="10">
        <v>0</v>
      </c>
      <c r="J45" s="12"/>
      <c r="K45" s="11" t="s">
        <v>32</v>
      </c>
      <c r="L45" s="1"/>
    </row>
    <row r="46" spans="1:12" ht="15" customHeight="1">
      <c r="A46" s="8" t="s">
        <v>32</v>
      </c>
      <c r="B46" s="8" t="s">
        <v>32</v>
      </c>
      <c r="C46" s="8" t="s">
        <v>40</v>
      </c>
      <c r="D46" s="9" t="s">
        <v>83</v>
      </c>
      <c r="E46" s="10">
        <v>0</v>
      </c>
      <c r="F46" s="10">
        <v>3100</v>
      </c>
      <c r="G46" s="10">
        <v>3100</v>
      </c>
      <c r="H46" s="10">
        <v>0</v>
      </c>
      <c r="I46" s="10">
        <v>0</v>
      </c>
      <c r="J46" s="12"/>
      <c r="K46" s="11" t="s">
        <v>32</v>
      </c>
      <c r="L46" s="1"/>
    </row>
    <row r="47" spans="1:12" ht="15" customHeight="1">
      <c r="A47" s="8" t="s">
        <v>32</v>
      </c>
      <c r="B47" s="8" t="s">
        <v>32</v>
      </c>
      <c r="C47" s="8" t="s">
        <v>84</v>
      </c>
      <c r="D47" s="9" t="s">
        <v>85</v>
      </c>
      <c r="E47" s="10">
        <v>0</v>
      </c>
      <c r="F47" s="10">
        <v>1731</v>
      </c>
      <c r="G47" s="10">
        <v>1731</v>
      </c>
      <c r="H47" s="10">
        <v>0</v>
      </c>
      <c r="I47" s="10">
        <v>0</v>
      </c>
      <c r="J47" s="12"/>
      <c r="K47" s="11" t="s">
        <v>32</v>
      </c>
      <c r="L47" s="1"/>
    </row>
    <row r="48" spans="1:12" ht="15" customHeight="1">
      <c r="A48" s="8" t="s">
        <v>32</v>
      </c>
      <c r="B48" s="8" t="s">
        <v>86</v>
      </c>
      <c r="C48" s="8" t="s">
        <v>32</v>
      </c>
      <c r="D48" s="9" t="s">
        <v>87</v>
      </c>
      <c r="E48" s="10">
        <v>781912</v>
      </c>
      <c r="F48" s="10">
        <v>2281720</v>
      </c>
      <c r="G48" s="10">
        <v>2273578</v>
      </c>
      <c r="H48" s="10">
        <v>808987</v>
      </c>
      <c r="I48" s="10">
        <v>808997</v>
      </c>
      <c r="J48" s="10">
        <f>I48-H48</f>
        <v>10</v>
      </c>
      <c r="K48" s="11">
        <f>(J48/H48)</f>
        <v>1.2361138065259392E-05</v>
      </c>
      <c r="L48" s="1"/>
    </row>
    <row r="49" spans="1:12" ht="15" customHeight="1">
      <c r="A49" s="8" t="s">
        <v>32</v>
      </c>
      <c r="B49" s="8" t="s">
        <v>32</v>
      </c>
      <c r="C49" s="8" t="s">
        <v>88</v>
      </c>
      <c r="D49" s="9" t="s">
        <v>89</v>
      </c>
      <c r="E49" s="10">
        <v>773578</v>
      </c>
      <c r="F49" s="10">
        <v>773578</v>
      </c>
      <c r="G49" s="10">
        <v>773578</v>
      </c>
      <c r="H49" s="10">
        <v>800653</v>
      </c>
      <c r="I49" s="10">
        <v>800653</v>
      </c>
      <c r="J49" s="12"/>
      <c r="K49" s="11" t="s">
        <v>32</v>
      </c>
      <c r="L49" s="1"/>
    </row>
    <row r="50" spans="1:12" ht="15" customHeight="1">
      <c r="A50" s="8" t="s">
        <v>32</v>
      </c>
      <c r="B50" s="8" t="s">
        <v>32</v>
      </c>
      <c r="C50" s="8" t="s">
        <v>90</v>
      </c>
      <c r="D50" s="9" t="s">
        <v>91</v>
      </c>
      <c r="E50" s="10">
        <v>8334</v>
      </c>
      <c r="F50" s="10">
        <v>8142</v>
      </c>
      <c r="G50" s="10">
        <v>0</v>
      </c>
      <c r="H50" s="10">
        <v>8334</v>
      </c>
      <c r="I50" s="10">
        <v>8334</v>
      </c>
      <c r="J50" s="12"/>
      <c r="K50" s="11" t="s">
        <v>32</v>
      </c>
      <c r="L50" s="1"/>
    </row>
    <row r="51" spans="1:12" ht="15" customHeight="1">
      <c r="A51" s="8" t="s">
        <v>32</v>
      </c>
      <c r="B51" s="8" t="s">
        <v>32</v>
      </c>
      <c r="C51" s="8" t="s">
        <v>92</v>
      </c>
      <c r="D51" s="9" t="s">
        <v>93</v>
      </c>
      <c r="E51" s="10">
        <v>0</v>
      </c>
      <c r="F51" s="10">
        <v>1500000</v>
      </c>
      <c r="G51" s="10">
        <v>1500000</v>
      </c>
      <c r="H51" s="10">
        <v>0</v>
      </c>
      <c r="I51" s="10">
        <v>10</v>
      </c>
      <c r="J51" s="10">
        <f>I51-H51</f>
        <v>10</v>
      </c>
      <c r="K51" s="11" t="s">
        <v>32</v>
      </c>
      <c r="L51" s="1"/>
    </row>
    <row r="52" spans="1:12" ht="15" customHeight="1">
      <c r="A52" s="8" t="s">
        <v>32</v>
      </c>
      <c r="B52" s="8" t="s">
        <v>32</v>
      </c>
      <c r="C52" s="8" t="s">
        <v>92</v>
      </c>
      <c r="D52" s="9" t="s">
        <v>93</v>
      </c>
      <c r="E52" s="10">
        <v>0</v>
      </c>
      <c r="F52" s="10">
        <v>1500000</v>
      </c>
      <c r="G52" s="10">
        <v>1500000</v>
      </c>
      <c r="H52" s="10">
        <v>0</v>
      </c>
      <c r="I52" s="10">
        <v>10</v>
      </c>
      <c r="J52" s="10">
        <f>I52-H52</f>
        <v>10</v>
      </c>
      <c r="K52" s="11" t="s">
        <v>32</v>
      </c>
      <c r="L52" s="1"/>
    </row>
    <row r="53" spans="1:12" ht="15" customHeight="1">
      <c r="A53" s="8" t="s">
        <v>94</v>
      </c>
      <c r="B53" s="8" t="s">
        <v>32</v>
      </c>
      <c r="C53" s="8" t="s">
        <v>32</v>
      </c>
      <c r="D53" s="9" t="s">
        <v>95</v>
      </c>
      <c r="E53" s="10">
        <v>10</v>
      </c>
      <c r="F53" s="10">
        <v>10</v>
      </c>
      <c r="G53" s="10">
        <v>560327</v>
      </c>
      <c r="H53" s="10">
        <v>10</v>
      </c>
      <c r="I53" s="10">
        <v>10</v>
      </c>
      <c r="J53" s="12"/>
      <c r="K53" s="11" t="s">
        <v>32</v>
      </c>
      <c r="L53" s="1"/>
    </row>
    <row r="54" spans="1:12" ht="15" customHeight="1">
      <c r="A54" s="8" t="s">
        <v>32</v>
      </c>
      <c r="B54" s="8" t="s">
        <v>51</v>
      </c>
      <c r="C54" s="8" t="s">
        <v>32</v>
      </c>
      <c r="D54" s="9" t="s">
        <v>96</v>
      </c>
      <c r="E54" s="10">
        <v>10</v>
      </c>
      <c r="F54" s="10">
        <v>10</v>
      </c>
      <c r="G54" s="10">
        <v>560327</v>
      </c>
      <c r="H54" s="10">
        <v>10</v>
      </c>
      <c r="I54" s="10">
        <v>10</v>
      </c>
      <c r="J54" s="12"/>
      <c r="K54" s="11" t="s">
        <v>32</v>
      </c>
      <c r="L54" s="1"/>
    </row>
    <row r="55" spans="1:12" ht="15" customHeight="1">
      <c r="A55" s="8" t="s">
        <v>97</v>
      </c>
      <c r="B55" s="8" t="s">
        <v>32</v>
      </c>
      <c r="C55" s="8" t="s">
        <v>32</v>
      </c>
      <c r="D55" s="9" t="s">
        <v>98</v>
      </c>
      <c r="E55" s="10">
        <v>62591</v>
      </c>
      <c r="F55" s="10">
        <v>0</v>
      </c>
      <c r="G55" s="10">
        <v>0</v>
      </c>
      <c r="H55" s="10">
        <v>64782</v>
      </c>
      <c r="I55" s="10">
        <v>75265</v>
      </c>
      <c r="J55" s="10">
        <f>I55-H55</f>
        <v>10483</v>
      </c>
      <c r="K55" s="11">
        <f>(J55/H55)</f>
        <v>0.16181964125837425</v>
      </c>
      <c r="L55" s="1"/>
    </row>
    <row r="56" spans="1:12" ht="15" customHeight="1">
      <c r="A56" s="8" t="s">
        <v>32</v>
      </c>
      <c r="B56" s="8" t="s">
        <v>99</v>
      </c>
      <c r="C56" s="8" t="s">
        <v>32</v>
      </c>
      <c r="D56" s="9" t="s">
        <v>100</v>
      </c>
      <c r="E56" s="10">
        <v>0</v>
      </c>
      <c r="F56" s="10">
        <v>0</v>
      </c>
      <c r="G56" s="10">
        <v>0</v>
      </c>
      <c r="H56" s="10">
        <v>0</v>
      </c>
      <c r="I56" s="10">
        <v>27859</v>
      </c>
      <c r="J56" s="10">
        <f>I56-H56</f>
        <v>27859</v>
      </c>
      <c r="K56" s="11" t="s">
        <v>32</v>
      </c>
      <c r="L56" s="1"/>
    </row>
    <row r="57" spans="1:12" ht="15" customHeight="1">
      <c r="A57" s="8" t="s">
        <v>32</v>
      </c>
      <c r="B57" s="8" t="s">
        <v>34</v>
      </c>
      <c r="C57" s="8" t="s">
        <v>32</v>
      </c>
      <c r="D57" s="9" t="s">
        <v>101</v>
      </c>
      <c r="E57" s="10">
        <v>62591</v>
      </c>
      <c r="F57" s="10">
        <v>0</v>
      </c>
      <c r="G57" s="10">
        <v>0</v>
      </c>
      <c r="H57" s="10">
        <v>64782</v>
      </c>
      <c r="I57" s="10">
        <v>27539</v>
      </c>
      <c r="J57" s="10">
        <f>I57-H57</f>
        <v>-37243</v>
      </c>
      <c r="K57" s="11">
        <f>(J57/H57)</f>
        <v>-0.5748973480287735</v>
      </c>
      <c r="L57" s="1"/>
    </row>
    <row r="58" spans="1:12" ht="15" customHeight="1">
      <c r="A58" s="8" t="s">
        <v>32</v>
      </c>
      <c r="B58" s="8" t="s">
        <v>102</v>
      </c>
      <c r="C58" s="8" t="s">
        <v>32</v>
      </c>
      <c r="D58" s="9" t="s">
        <v>103</v>
      </c>
      <c r="E58" s="10">
        <v>0</v>
      </c>
      <c r="F58" s="10">
        <v>0</v>
      </c>
      <c r="G58" s="10">
        <v>0</v>
      </c>
      <c r="H58" s="10">
        <v>0</v>
      </c>
      <c r="I58" s="10">
        <v>4515</v>
      </c>
      <c r="J58" s="10">
        <f>I58-H58</f>
        <v>4515</v>
      </c>
      <c r="K58" s="11" t="s">
        <v>32</v>
      </c>
      <c r="L58" s="1"/>
    </row>
    <row r="59" spans="1:12" ht="15" customHeight="1">
      <c r="A59" s="8" t="s">
        <v>32</v>
      </c>
      <c r="B59" s="8" t="s">
        <v>44</v>
      </c>
      <c r="C59" s="8" t="s">
        <v>32</v>
      </c>
      <c r="D59" s="9" t="s">
        <v>104</v>
      </c>
      <c r="E59" s="10">
        <v>0</v>
      </c>
      <c r="F59" s="10">
        <v>0</v>
      </c>
      <c r="G59" s="10">
        <v>0</v>
      </c>
      <c r="H59" s="10">
        <v>0</v>
      </c>
      <c r="I59" s="10">
        <v>15352</v>
      </c>
      <c r="J59" s="10">
        <f>I59-H59</f>
        <v>15352</v>
      </c>
      <c r="K59" s="11" t="s">
        <v>32</v>
      </c>
      <c r="L59" s="1"/>
    </row>
    <row r="60" spans="1:12" ht="15" customHeight="1">
      <c r="A60" s="8" t="s">
        <v>105</v>
      </c>
      <c r="B60" s="8" t="s">
        <v>32</v>
      </c>
      <c r="C60" s="8" t="s">
        <v>32</v>
      </c>
      <c r="D60" s="9" t="s">
        <v>106</v>
      </c>
      <c r="E60" s="10">
        <v>1096715</v>
      </c>
      <c r="F60" s="10">
        <v>1083741</v>
      </c>
      <c r="G60" s="10">
        <v>535450</v>
      </c>
      <c r="H60" s="10">
        <v>1115434</v>
      </c>
      <c r="I60" s="10">
        <v>1115434</v>
      </c>
      <c r="J60" s="12"/>
      <c r="K60" s="11" t="s">
        <v>32</v>
      </c>
      <c r="L60" s="1"/>
    </row>
    <row r="61" spans="1:12" ht="15" customHeight="1">
      <c r="A61" s="8" t="s">
        <v>32</v>
      </c>
      <c r="B61" s="8" t="s">
        <v>44</v>
      </c>
      <c r="C61" s="8" t="s">
        <v>32</v>
      </c>
      <c r="D61" s="9" t="s">
        <v>57</v>
      </c>
      <c r="E61" s="10">
        <v>1096715</v>
      </c>
      <c r="F61" s="10">
        <v>1083741</v>
      </c>
      <c r="G61" s="10">
        <v>535450</v>
      </c>
      <c r="H61" s="10">
        <v>1115434</v>
      </c>
      <c r="I61" s="10">
        <v>1115434</v>
      </c>
      <c r="J61" s="12"/>
      <c r="K61" s="11" t="s">
        <v>32</v>
      </c>
      <c r="L61" s="1"/>
    </row>
    <row r="62" spans="1:12" ht="15" customHeight="1">
      <c r="A62" s="8" t="s">
        <v>107</v>
      </c>
      <c r="B62" s="8" t="s">
        <v>32</v>
      </c>
      <c r="C62" s="8" t="s">
        <v>32</v>
      </c>
      <c r="D62" s="9" t="s">
        <v>108</v>
      </c>
      <c r="E62" s="10">
        <v>8334</v>
      </c>
      <c r="F62" s="10">
        <v>5045585</v>
      </c>
      <c r="G62" s="10">
        <v>5044771</v>
      </c>
      <c r="H62" s="10">
        <v>8334</v>
      </c>
      <c r="I62" s="10">
        <v>8334</v>
      </c>
      <c r="J62" s="12"/>
      <c r="K62" s="11" t="s">
        <v>32</v>
      </c>
      <c r="L62" s="1"/>
    </row>
    <row r="63" spans="1:12" ht="15" customHeight="1">
      <c r="A63" s="8" t="s">
        <v>32</v>
      </c>
      <c r="B63" s="8" t="s">
        <v>44</v>
      </c>
      <c r="C63" s="8" t="s">
        <v>32</v>
      </c>
      <c r="D63" s="9" t="s">
        <v>109</v>
      </c>
      <c r="E63" s="10">
        <v>8334</v>
      </c>
      <c r="F63" s="10">
        <v>5045585</v>
      </c>
      <c r="G63" s="10">
        <v>5044771</v>
      </c>
      <c r="H63" s="10">
        <v>8334</v>
      </c>
      <c r="I63" s="10">
        <v>8334</v>
      </c>
      <c r="J63" s="12"/>
      <c r="K63" s="11" t="s">
        <v>32</v>
      </c>
      <c r="L63" s="1"/>
    </row>
    <row r="64" spans="1:12" ht="1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"/>
    </row>
    <row r="65" spans="1:12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 customHeight="1">
      <c r="A66" s="131" t="s">
        <v>110</v>
      </c>
      <c r="B66" s="132"/>
      <c r="C66" s="132"/>
      <c r="D66" s="132"/>
      <c r="E66" s="14">
        <v>303808918</v>
      </c>
      <c r="F66" s="14">
        <v>293170255</v>
      </c>
      <c r="G66" s="14">
        <v>202919970</v>
      </c>
      <c r="H66" s="14">
        <v>312721992</v>
      </c>
      <c r="I66" s="14">
        <v>312180291</v>
      </c>
      <c r="J66" s="14">
        <v>-541701</v>
      </c>
      <c r="K66" s="15">
        <v>-0.0017322126804564485</v>
      </c>
      <c r="L66" s="1"/>
    </row>
    <row r="67" spans="1:12" ht="15" customHeight="1">
      <c r="A67" s="133" t="s">
        <v>111</v>
      </c>
      <c r="B67" s="134"/>
      <c r="C67" s="134"/>
      <c r="D67" s="134"/>
      <c r="E67" s="134"/>
      <c r="F67" s="134"/>
      <c r="G67" s="134"/>
      <c r="H67" s="134"/>
      <c r="I67" s="134"/>
      <c r="J67" s="1"/>
      <c r="K67" s="1"/>
      <c r="L67" s="1"/>
    </row>
    <row r="68" spans="1:12" ht="5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17">
    <mergeCell ref="J10:J11"/>
    <mergeCell ref="K10:K11"/>
    <mergeCell ref="A66:D66"/>
    <mergeCell ref="A67:I67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 horizontalCentered="1"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landscape" paperSize="119" scale="86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1001-FD87-433C-A074-3A2A9F49A405}">
  <sheetPr>
    <outlinePr summaryBelow="0"/>
    <pageSetUpPr fitToPage="1"/>
  </sheetPr>
  <dimension ref="A1:L64"/>
  <sheetViews>
    <sheetView zoomScaleSheetLayoutView="90" workbookViewId="0" topLeftCell="A26">
      <selection activeCell="C6" sqref="C6:F6"/>
    </sheetView>
  </sheetViews>
  <sheetFormatPr defaultColWidth="9.140625" defaultRowHeight="15"/>
  <cols>
    <col min="1" max="1" width="4.7109375" style="34" customWidth="1"/>
    <col min="2" max="2" width="5.00390625" style="34" customWidth="1"/>
    <col min="3" max="3" width="4.8515625" style="34" customWidth="1"/>
    <col min="4" max="4" width="40.28125" style="34" customWidth="1"/>
    <col min="5" max="9" width="15.00390625" style="34" customWidth="1"/>
    <col min="10" max="11" width="13.28125" style="34" customWidth="1"/>
    <col min="12" max="12" width="5.421875" style="34" customWidth="1"/>
    <col min="13" max="16384" width="9.140625" style="34" customWidth="1"/>
  </cols>
  <sheetData>
    <row r="1" spans="1:12" ht="17.1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33"/>
      <c r="K1" s="33"/>
      <c r="L1" s="33"/>
    </row>
    <row r="2" spans="1:12" ht="17.1" customHeight="1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33"/>
      <c r="K2" s="33"/>
      <c r="L2" s="33"/>
    </row>
    <row r="3" spans="1:12" ht="15" customHeight="1">
      <c r="A3" s="163" t="s">
        <v>116</v>
      </c>
      <c r="B3" s="164"/>
      <c r="C3" s="164"/>
      <c r="D3" s="164"/>
      <c r="E3" s="164"/>
      <c r="F3" s="164"/>
      <c r="G3" s="164"/>
      <c r="H3" s="164"/>
      <c r="I3" s="164"/>
      <c r="J3" s="33"/>
      <c r="K3" s="33"/>
      <c r="L3" s="33"/>
    </row>
    <row r="4" spans="1:12" ht="15" customHeight="1">
      <c r="A4" s="33"/>
      <c r="B4" s="33"/>
      <c r="C4" s="33"/>
      <c r="D4" s="33"/>
      <c r="E4" s="33"/>
      <c r="F4" s="33"/>
      <c r="G4" s="35" t="s">
        <v>3</v>
      </c>
      <c r="H4" s="33"/>
      <c r="I4" s="33"/>
      <c r="J4" s="33"/>
      <c r="K4" s="33"/>
      <c r="L4" s="33"/>
    </row>
    <row r="5" spans="1:12" ht="15" customHeight="1">
      <c r="A5" s="165" t="s">
        <v>4</v>
      </c>
      <c r="B5" s="166"/>
      <c r="C5" s="167" t="s">
        <v>5</v>
      </c>
      <c r="D5" s="168"/>
      <c r="E5" s="168"/>
      <c r="F5" s="168"/>
      <c r="G5" s="33"/>
      <c r="H5" s="35" t="s">
        <v>6</v>
      </c>
      <c r="I5" s="35" t="s">
        <v>7</v>
      </c>
      <c r="J5" s="33"/>
      <c r="K5" s="33"/>
      <c r="L5" s="33"/>
    </row>
    <row r="6" spans="1:12" ht="15" customHeight="1">
      <c r="A6" s="157" t="s">
        <v>8</v>
      </c>
      <c r="B6" s="158"/>
      <c r="C6" s="159" t="s">
        <v>9</v>
      </c>
      <c r="D6" s="160"/>
      <c r="E6" s="160"/>
      <c r="F6" s="160"/>
      <c r="G6" s="33"/>
      <c r="H6" s="35" t="s">
        <v>10</v>
      </c>
      <c r="I6" s="35" t="s">
        <v>11</v>
      </c>
      <c r="J6" s="33"/>
      <c r="K6" s="33"/>
      <c r="L6" s="33"/>
    </row>
    <row r="7" spans="1:12" ht="15" customHeight="1">
      <c r="A7" s="150" t="s">
        <v>12</v>
      </c>
      <c r="B7" s="151"/>
      <c r="C7" s="152" t="s">
        <v>9</v>
      </c>
      <c r="D7" s="153"/>
      <c r="E7" s="153"/>
      <c r="F7" s="153"/>
      <c r="G7" s="33"/>
      <c r="H7" s="35" t="s">
        <v>13</v>
      </c>
      <c r="I7" s="35" t="s">
        <v>14</v>
      </c>
      <c r="J7" s="33"/>
      <c r="K7" s="33"/>
      <c r="L7" s="33"/>
    </row>
    <row r="8" spans="1:12" ht="15" customHeight="1">
      <c r="A8" s="33"/>
      <c r="B8" s="33"/>
      <c r="C8" s="33"/>
      <c r="D8" s="33"/>
      <c r="E8" s="33"/>
      <c r="F8" s="33"/>
      <c r="G8" s="36" t="s">
        <v>15</v>
      </c>
      <c r="H8" s="33"/>
      <c r="I8" s="33"/>
      <c r="J8" s="33"/>
      <c r="K8" s="33"/>
      <c r="L8" s="33"/>
    </row>
    <row r="9" spans="1:12" ht="15" customHeight="1" thickBot="1">
      <c r="A9" s="154" t="s">
        <v>16</v>
      </c>
      <c r="B9" s="154" t="s">
        <v>17</v>
      </c>
      <c r="C9" s="154" t="s">
        <v>18</v>
      </c>
      <c r="D9" s="154" t="s">
        <v>19</v>
      </c>
      <c r="E9" s="37" t="s">
        <v>20</v>
      </c>
      <c r="F9" s="37" t="s">
        <v>21</v>
      </c>
      <c r="G9" s="37" t="s">
        <v>22</v>
      </c>
      <c r="H9" s="37" t="s">
        <v>23</v>
      </c>
      <c r="I9" s="37" t="s">
        <v>24</v>
      </c>
      <c r="J9" s="37" t="s">
        <v>25</v>
      </c>
      <c r="K9" s="37" t="s">
        <v>26</v>
      </c>
      <c r="L9" s="33"/>
    </row>
    <row r="10" spans="1:12" ht="66.75" customHeight="1" thickBot="1">
      <c r="A10" s="155"/>
      <c r="B10" s="155"/>
      <c r="C10" s="155"/>
      <c r="D10" s="155"/>
      <c r="E10" s="38" t="s">
        <v>27</v>
      </c>
      <c r="F10" s="38" t="s">
        <v>28</v>
      </c>
      <c r="G10" s="38" t="s">
        <v>29</v>
      </c>
      <c r="H10" s="38" t="s">
        <v>27</v>
      </c>
      <c r="I10" s="38" t="s">
        <v>30</v>
      </c>
      <c r="J10" s="128" t="s">
        <v>114</v>
      </c>
      <c r="K10" s="130" t="s">
        <v>31</v>
      </c>
      <c r="L10" s="33"/>
    </row>
    <row r="11" spans="1:12" ht="15" customHeight="1">
      <c r="A11" s="156"/>
      <c r="B11" s="156"/>
      <c r="C11" s="156"/>
      <c r="D11" s="156"/>
      <c r="E11" s="81" t="s">
        <v>112</v>
      </c>
      <c r="F11" s="81" t="s">
        <v>112</v>
      </c>
      <c r="G11" s="81" t="s">
        <v>112</v>
      </c>
      <c r="H11" s="81" t="s">
        <v>113</v>
      </c>
      <c r="I11" s="81" t="s">
        <v>113</v>
      </c>
      <c r="J11" s="129"/>
      <c r="K11" s="129"/>
      <c r="L11" s="33"/>
    </row>
    <row r="12" spans="1:12" ht="15" customHeight="1">
      <c r="A12" s="76" t="s">
        <v>32</v>
      </c>
      <c r="B12" s="77" t="s">
        <v>32</v>
      </c>
      <c r="C12" s="77" t="s">
        <v>32</v>
      </c>
      <c r="D12" s="78" t="s">
        <v>33</v>
      </c>
      <c r="E12" s="79">
        <v>255194128</v>
      </c>
      <c r="F12" s="79">
        <v>249333130</v>
      </c>
      <c r="G12" s="79">
        <v>174823254</v>
      </c>
      <c r="H12" s="79">
        <v>264125921</v>
      </c>
      <c r="I12" s="79">
        <v>266453538</v>
      </c>
      <c r="J12" s="79">
        <f>I12-H12</f>
        <v>2327617</v>
      </c>
      <c r="K12" s="80">
        <f>(J12/H12)</f>
        <v>0.008812527718549821</v>
      </c>
      <c r="L12" s="44"/>
    </row>
    <row r="13" spans="1:12" ht="15" customHeight="1">
      <c r="A13" s="45" t="s">
        <v>34</v>
      </c>
      <c r="B13" s="45" t="s">
        <v>32</v>
      </c>
      <c r="C13" s="45" t="s">
        <v>32</v>
      </c>
      <c r="D13" s="46" t="s">
        <v>35</v>
      </c>
      <c r="E13" s="47">
        <v>3076969</v>
      </c>
      <c r="F13" s="47">
        <v>2998885</v>
      </c>
      <c r="G13" s="47">
        <v>2998885</v>
      </c>
      <c r="H13" s="47">
        <v>3184663</v>
      </c>
      <c r="I13" s="47">
        <v>3076875</v>
      </c>
      <c r="J13" s="47">
        <f>I13-H13</f>
        <v>-107788</v>
      </c>
      <c r="K13" s="48">
        <f>(J13/H13)</f>
        <v>-0.033845967375511946</v>
      </c>
      <c r="L13" s="44"/>
    </row>
    <row r="14" spans="1:12" ht="15" customHeight="1">
      <c r="A14" s="49" t="s">
        <v>32</v>
      </c>
      <c r="B14" s="49" t="s">
        <v>36</v>
      </c>
      <c r="C14" s="49" t="s">
        <v>32</v>
      </c>
      <c r="D14" s="50" t="s">
        <v>37</v>
      </c>
      <c r="E14" s="51">
        <v>3076969</v>
      </c>
      <c r="F14" s="51">
        <v>2998885</v>
      </c>
      <c r="G14" s="51">
        <v>2998885</v>
      </c>
      <c r="H14" s="51">
        <v>3184663</v>
      </c>
      <c r="I14" s="51">
        <v>3076875</v>
      </c>
      <c r="J14" s="51">
        <f>I14-H14</f>
        <v>-107788</v>
      </c>
      <c r="K14" s="52">
        <f>(J14/H14)</f>
        <v>-0.033845967375511946</v>
      </c>
      <c r="L14" s="44"/>
    </row>
    <row r="15" spans="1:12" ht="15" customHeight="1">
      <c r="A15" s="49" t="s">
        <v>32</v>
      </c>
      <c r="B15" s="49" t="s">
        <v>32</v>
      </c>
      <c r="C15" s="49" t="s">
        <v>38</v>
      </c>
      <c r="D15" s="50" t="s">
        <v>39</v>
      </c>
      <c r="E15" s="51">
        <v>104143</v>
      </c>
      <c r="F15" s="51">
        <v>0</v>
      </c>
      <c r="G15" s="51">
        <v>0</v>
      </c>
      <c r="H15" s="51">
        <v>107788</v>
      </c>
      <c r="I15" s="51">
        <v>0</v>
      </c>
      <c r="J15" s="51">
        <f>I15-H15</f>
        <v>-107788</v>
      </c>
      <c r="K15" s="52">
        <f>(J15/H15)</f>
        <v>-1</v>
      </c>
      <c r="L15" s="44"/>
    </row>
    <row r="16" spans="1:12" ht="15" customHeight="1">
      <c r="A16" s="49" t="s">
        <v>32</v>
      </c>
      <c r="B16" s="49" t="s">
        <v>32</v>
      </c>
      <c r="C16" s="49" t="s">
        <v>40</v>
      </c>
      <c r="D16" s="50" t="s">
        <v>41</v>
      </c>
      <c r="E16" s="51">
        <v>0</v>
      </c>
      <c r="F16" s="51">
        <v>26059</v>
      </c>
      <c r="G16" s="51">
        <v>26059</v>
      </c>
      <c r="H16" s="51">
        <v>0</v>
      </c>
      <c r="I16" s="51">
        <v>0</v>
      </c>
      <c r="J16" s="53"/>
      <c r="K16" s="52" t="s">
        <v>32</v>
      </c>
      <c r="L16" s="44"/>
    </row>
    <row r="17" spans="1:12" ht="15" customHeight="1">
      <c r="A17" s="49" t="s">
        <v>32</v>
      </c>
      <c r="B17" s="49" t="s">
        <v>32</v>
      </c>
      <c r="C17" s="49" t="s">
        <v>42</v>
      </c>
      <c r="D17" s="50" t="s">
        <v>43</v>
      </c>
      <c r="E17" s="51">
        <v>2972826</v>
      </c>
      <c r="F17" s="51">
        <v>2972826</v>
      </c>
      <c r="G17" s="51">
        <v>2972826</v>
      </c>
      <c r="H17" s="51">
        <v>3076875</v>
      </c>
      <c r="I17" s="51">
        <v>3076875</v>
      </c>
      <c r="J17" s="53"/>
      <c r="K17" s="52" t="s">
        <v>32</v>
      </c>
      <c r="L17" s="44"/>
    </row>
    <row r="18" spans="1:12" ht="15" customHeight="1">
      <c r="A18" s="49" t="s">
        <v>44</v>
      </c>
      <c r="B18" s="49" t="s">
        <v>32</v>
      </c>
      <c r="C18" s="49" t="s">
        <v>32</v>
      </c>
      <c r="D18" s="50" t="s">
        <v>45</v>
      </c>
      <c r="E18" s="51">
        <v>2902659</v>
      </c>
      <c r="F18" s="51">
        <v>2902659</v>
      </c>
      <c r="G18" s="51">
        <v>2783635</v>
      </c>
      <c r="H18" s="51">
        <v>3004251</v>
      </c>
      <c r="I18" s="51">
        <v>3004251</v>
      </c>
      <c r="J18" s="53"/>
      <c r="K18" s="52" t="s">
        <v>32</v>
      </c>
      <c r="L18" s="44"/>
    </row>
    <row r="19" spans="1:12" ht="15" customHeight="1">
      <c r="A19" s="49" t="s">
        <v>32</v>
      </c>
      <c r="B19" s="49" t="s">
        <v>36</v>
      </c>
      <c r="C19" s="49" t="s">
        <v>32</v>
      </c>
      <c r="D19" s="50" t="s">
        <v>46</v>
      </c>
      <c r="E19" s="51">
        <v>2902659</v>
      </c>
      <c r="F19" s="51">
        <v>2902659</v>
      </c>
      <c r="G19" s="51">
        <v>2783635</v>
      </c>
      <c r="H19" s="51">
        <v>3004251</v>
      </c>
      <c r="I19" s="51">
        <v>3004251</v>
      </c>
      <c r="J19" s="53"/>
      <c r="K19" s="52" t="s">
        <v>32</v>
      </c>
      <c r="L19" s="44"/>
    </row>
    <row r="20" spans="1:12" ht="15" customHeight="1">
      <c r="A20" s="49" t="s">
        <v>47</v>
      </c>
      <c r="B20" s="49" t="s">
        <v>32</v>
      </c>
      <c r="C20" s="49" t="s">
        <v>32</v>
      </c>
      <c r="D20" s="50" t="s">
        <v>48</v>
      </c>
      <c r="E20" s="51">
        <v>461472</v>
      </c>
      <c r="F20" s="51">
        <v>461472</v>
      </c>
      <c r="G20" s="51">
        <v>516735</v>
      </c>
      <c r="H20" s="51">
        <v>477623</v>
      </c>
      <c r="I20" s="51">
        <v>477623</v>
      </c>
      <c r="J20" s="53"/>
      <c r="K20" s="52" t="s">
        <v>32</v>
      </c>
      <c r="L20" s="44"/>
    </row>
    <row r="21" spans="1:12" ht="15" customHeight="1">
      <c r="A21" s="49" t="s">
        <v>32</v>
      </c>
      <c r="B21" s="49" t="s">
        <v>14</v>
      </c>
      <c r="C21" s="49" t="s">
        <v>32</v>
      </c>
      <c r="D21" s="50" t="s">
        <v>49</v>
      </c>
      <c r="E21" s="51">
        <v>10</v>
      </c>
      <c r="F21" s="51">
        <v>10</v>
      </c>
      <c r="G21" s="51">
        <v>489712</v>
      </c>
      <c r="H21" s="51">
        <v>10</v>
      </c>
      <c r="I21" s="51">
        <v>10</v>
      </c>
      <c r="J21" s="53"/>
      <c r="K21" s="52" t="s">
        <v>32</v>
      </c>
      <c r="L21" s="44"/>
    </row>
    <row r="22" spans="1:12" ht="15" customHeight="1">
      <c r="A22" s="49" t="s">
        <v>32</v>
      </c>
      <c r="B22" s="49" t="s">
        <v>36</v>
      </c>
      <c r="C22" s="49" t="s">
        <v>32</v>
      </c>
      <c r="D22" s="50" t="s">
        <v>50</v>
      </c>
      <c r="E22" s="51">
        <v>0</v>
      </c>
      <c r="F22" s="51">
        <v>0</v>
      </c>
      <c r="G22" s="51">
        <v>25059</v>
      </c>
      <c r="H22" s="51">
        <v>0</v>
      </c>
      <c r="I22" s="51">
        <v>0</v>
      </c>
      <c r="J22" s="53"/>
      <c r="K22" s="52" t="s">
        <v>32</v>
      </c>
      <c r="L22" s="44"/>
    </row>
    <row r="23" spans="1:12" ht="15" customHeight="1">
      <c r="A23" s="49" t="s">
        <v>32</v>
      </c>
      <c r="B23" s="49" t="s">
        <v>51</v>
      </c>
      <c r="C23" s="49" t="s">
        <v>32</v>
      </c>
      <c r="D23" s="50" t="s">
        <v>52</v>
      </c>
      <c r="E23" s="51">
        <v>461462</v>
      </c>
      <c r="F23" s="51">
        <v>461462</v>
      </c>
      <c r="G23" s="51">
        <v>1964</v>
      </c>
      <c r="H23" s="51">
        <v>477613</v>
      </c>
      <c r="I23" s="51">
        <v>477613</v>
      </c>
      <c r="J23" s="53"/>
      <c r="K23" s="52" t="s">
        <v>32</v>
      </c>
      <c r="L23" s="44"/>
    </row>
    <row r="24" spans="1:12" ht="15" customHeight="1">
      <c r="A24" s="49" t="s">
        <v>11</v>
      </c>
      <c r="B24" s="49" t="s">
        <v>32</v>
      </c>
      <c r="C24" s="49" t="s">
        <v>32</v>
      </c>
      <c r="D24" s="50" t="s">
        <v>53</v>
      </c>
      <c r="E24" s="51">
        <v>248155589</v>
      </c>
      <c r="F24" s="51">
        <v>240958435</v>
      </c>
      <c r="G24" s="51">
        <v>168247356</v>
      </c>
      <c r="H24" s="51">
        <v>256841035</v>
      </c>
      <c r="I24" s="51">
        <v>259341222</v>
      </c>
      <c r="J24" s="51">
        <f>I24-H24</f>
        <v>2500187</v>
      </c>
      <c r="K24" s="52">
        <f>(J24/H24)</f>
        <v>0.009734375194368766</v>
      </c>
      <c r="L24" s="44"/>
    </row>
    <row r="25" spans="1:12" ht="15" customHeight="1">
      <c r="A25" s="49" t="s">
        <v>32</v>
      </c>
      <c r="B25" s="49" t="s">
        <v>14</v>
      </c>
      <c r="C25" s="49" t="s">
        <v>32</v>
      </c>
      <c r="D25" s="50" t="s">
        <v>54</v>
      </c>
      <c r="E25" s="51">
        <v>248155589</v>
      </c>
      <c r="F25" s="51">
        <v>240958435</v>
      </c>
      <c r="G25" s="51">
        <v>168247356</v>
      </c>
      <c r="H25" s="51">
        <v>256841035</v>
      </c>
      <c r="I25" s="51">
        <v>259341222</v>
      </c>
      <c r="J25" s="51">
        <f>I25-H25</f>
        <v>2500187</v>
      </c>
      <c r="K25" s="52">
        <f>(J25/H25)</f>
        <v>0.009734375194368766</v>
      </c>
      <c r="L25" s="44"/>
    </row>
    <row r="26" spans="1:12" ht="15" customHeight="1">
      <c r="A26" s="49" t="s">
        <v>55</v>
      </c>
      <c r="B26" s="49" t="s">
        <v>32</v>
      </c>
      <c r="C26" s="49" t="s">
        <v>32</v>
      </c>
      <c r="D26" s="50" t="s">
        <v>56</v>
      </c>
      <c r="E26" s="51">
        <v>534838</v>
      </c>
      <c r="F26" s="51">
        <v>534838</v>
      </c>
      <c r="G26" s="51">
        <v>276643</v>
      </c>
      <c r="H26" s="51">
        <v>553557</v>
      </c>
      <c r="I26" s="51">
        <v>553557</v>
      </c>
      <c r="J26" s="53"/>
      <c r="K26" s="52" t="s">
        <v>32</v>
      </c>
      <c r="L26" s="44"/>
    </row>
    <row r="27" spans="1:12" ht="15" customHeight="1">
      <c r="A27" s="49" t="s">
        <v>32</v>
      </c>
      <c r="B27" s="49" t="s">
        <v>44</v>
      </c>
      <c r="C27" s="49" t="s">
        <v>32</v>
      </c>
      <c r="D27" s="50" t="s">
        <v>57</v>
      </c>
      <c r="E27" s="51">
        <v>534838</v>
      </c>
      <c r="F27" s="51">
        <v>534838</v>
      </c>
      <c r="G27" s="51">
        <v>241041</v>
      </c>
      <c r="H27" s="51">
        <v>553557</v>
      </c>
      <c r="I27" s="51">
        <v>553557</v>
      </c>
      <c r="J27" s="53"/>
      <c r="K27" s="52" t="s">
        <v>32</v>
      </c>
      <c r="L27" s="44"/>
    </row>
    <row r="28" spans="1:12" ht="15" customHeight="1">
      <c r="A28" s="49" t="s">
        <v>32</v>
      </c>
      <c r="B28" s="49" t="s">
        <v>58</v>
      </c>
      <c r="C28" s="49" t="s">
        <v>32</v>
      </c>
      <c r="D28" s="50" t="s">
        <v>59</v>
      </c>
      <c r="E28" s="51">
        <v>0</v>
      </c>
      <c r="F28" s="51">
        <v>0</v>
      </c>
      <c r="G28" s="51">
        <v>35602</v>
      </c>
      <c r="H28" s="51">
        <v>0</v>
      </c>
      <c r="I28" s="51">
        <v>0</v>
      </c>
      <c r="J28" s="53"/>
      <c r="K28" s="52" t="s">
        <v>32</v>
      </c>
      <c r="L28" s="44"/>
    </row>
    <row r="29" spans="1:12" ht="15" customHeight="1">
      <c r="A29" s="49" t="s">
        <v>60</v>
      </c>
      <c r="B29" s="49" t="s">
        <v>32</v>
      </c>
      <c r="C29" s="49" t="s">
        <v>32</v>
      </c>
      <c r="D29" s="50" t="s">
        <v>61</v>
      </c>
      <c r="E29" s="51">
        <v>62591</v>
      </c>
      <c r="F29" s="51">
        <v>0</v>
      </c>
      <c r="G29" s="51">
        <v>0</v>
      </c>
      <c r="H29" s="51">
        <v>64782</v>
      </c>
      <c r="I29" s="51">
        <v>0</v>
      </c>
      <c r="J29" s="51">
        <f>I29-H29</f>
        <v>-64782</v>
      </c>
      <c r="K29" s="52">
        <f>(J29/H29)</f>
        <v>-1</v>
      </c>
      <c r="L29" s="44"/>
    </row>
    <row r="30" spans="1:12" ht="15" customHeight="1">
      <c r="A30" s="54" t="s">
        <v>62</v>
      </c>
      <c r="B30" s="54" t="s">
        <v>32</v>
      </c>
      <c r="C30" s="54" t="s">
        <v>32</v>
      </c>
      <c r="D30" s="55" t="s">
        <v>63</v>
      </c>
      <c r="E30" s="56">
        <v>10</v>
      </c>
      <c r="F30" s="56">
        <v>1476841</v>
      </c>
      <c r="G30" s="56">
        <v>0</v>
      </c>
      <c r="H30" s="56">
        <v>10</v>
      </c>
      <c r="I30" s="56">
        <v>10</v>
      </c>
      <c r="J30" s="57"/>
      <c r="K30" s="58" t="s">
        <v>32</v>
      </c>
      <c r="L30" s="44"/>
    </row>
    <row r="31" spans="1:12" ht="15" customHeight="1">
      <c r="A31" s="39" t="s">
        <v>32</v>
      </c>
      <c r="B31" s="40" t="s">
        <v>32</v>
      </c>
      <c r="C31" s="40" t="s">
        <v>32</v>
      </c>
      <c r="D31" s="41" t="s">
        <v>64</v>
      </c>
      <c r="E31" s="42">
        <v>255194128</v>
      </c>
      <c r="F31" s="42">
        <v>249333130</v>
      </c>
      <c r="G31" s="42">
        <v>172710123</v>
      </c>
      <c r="H31" s="42">
        <v>264125921</v>
      </c>
      <c r="I31" s="42">
        <v>266453538</v>
      </c>
      <c r="J31" s="42">
        <f>I31-H31</f>
        <v>2327617</v>
      </c>
      <c r="K31" s="43">
        <f>(J31/H31)</f>
        <v>0.008812527718549821</v>
      </c>
      <c r="L31" s="44"/>
    </row>
    <row r="32" spans="1:12" ht="15" customHeight="1">
      <c r="A32" s="82" t="s">
        <v>65</v>
      </c>
      <c r="B32" s="82" t="s">
        <v>32</v>
      </c>
      <c r="C32" s="82" t="s">
        <v>32</v>
      </c>
      <c r="D32" s="83" t="s">
        <v>66</v>
      </c>
      <c r="E32" s="84">
        <v>226254099</v>
      </c>
      <c r="F32" s="84">
        <v>216025096</v>
      </c>
      <c r="G32" s="84">
        <v>150611155</v>
      </c>
      <c r="H32" s="84">
        <v>234172994</v>
      </c>
      <c r="I32" s="84">
        <v>235507875</v>
      </c>
      <c r="J32" s="84">
        <f>I32-H32</f>
        <v>1334881</v>
      </c>
      <c r="K32" s="85">
        <f>(J32/H32)</f>
        <v>0.005700405401999515</v>
      </c>
      <c r="L32" s="33"/>
    </row>
    <row r="33" spans="1:12" ht="15" customHeight="1">
      <c r="A33" s="31" t="s">
        <v>67</v>
      </c>
      <c r="B33" s="31" t="s">
        <v>32</v>
      </c>
      <c r="C33" s="31" t="s">
        <v>32</v>
      </c>
      <c r="D33" s="32" t="s">
        <v>68</v>
      </c>
      <c r="E33" s="63">
        <v>25490466</v>
      </c>
      <c r="F33" s="63">
        <v>24601520</v>
      </c>
      <c r="G33" s="63">
        <v>13061667</v>
      </c>
      <c r="H33" s="63">
        <v>26382631</v>
      </c>
      <c r="I33" s="63">
        <v>27333850</v>
      </c>
      <c r="J33" s="63">
        <f>I33-H33</f>
        <v>951219</v>
      </c>
      <c r="K33" s="64">
        <f>(J33/H33)</f>
        <v>0.03605474374409436</v>
      </c>
      <c r="L33" s="33"/>
    </row>
    <row r="34" spans="1:12" ht="15" customHeight="1">
      <c r="A34" s="31" t="s">
        <v>71</v>
      </c>
      <c r="B34" s="31" t="s">
        <v>32</v>
      </c>
      <c r="C34" s="31" t="s">
        <v>32</v>
      </c>
      <c r="D34" s="32" t="s">
        <v>35</v>
      </c>
      <c r="E34" s="63">
        <v>2852114</v>
      </c>
      <c r="F34" s="63">
        <v>4420680</v>
      </c>
      <c r="G34" s="63">
        <v>4420670</v>
      </c>
      <c r="H34" s="63">
        <v>2951937</v>
      </c>
      <c r="I34" s="63">
        <v>2982971</v>
      </c>
      <c r="J34" s="63">
        <f>I34-H34</f>
        <v>31034</v>
      </c>
      <c r="K34" s="64">
        <f>(J34/H34)</f>
        <v>0.01051309699360115</v>
      </c>
      <c r="L34" s="33"/>
    </row>
    <row r="35" spans="1:12" ht="15" customHeight="1">
      <c r="A35" s="31" t="s">
        <v>32</v>
      </c>
      <c r="B35" s="31" t="s">
        <v>14</v>
      </c>
      <c r="C35" s="31" t="s">
        <v>32</v>
      </c>
      <c r="D35" s="32" t="s">
        <v>72</v>
      </c>
      <c r="E35" s="63">
        <v>706181</v>
      </c>
      <c r="F35" s="63">
        <v>736156</v>
      </c>
      <c r="G35" s="63">
        <v>736156</v>
      </c>
      <c r="H35" s="63">
        <v>730897</v>
      </c>
      <c r="I35" s="63">
        <v>761921</v>
      </c>
      <c r="J35" s="63">
        <f>I35-H35</f>
        <v>31024</v>
      </c>
      <c r="K35" s="64">
        <f>(J35/H35)</f>
        <v>0.04244647330608827</v>
      </c>
      <c r="L35" s="33"/>
    </row>
    <row r="36" spans="1:12" ht="15" customHeight="1">
      <c r="A36" s="31" t="s">
        <v>32</v>
      </c>
      <c r="B36" s="31" t="s">
        <v>32</v>
      </c>
      <c r="C36" s="31" t="s">
        <v>73</v>
      </c>
      <c r="D36" s="32" t="s">
        <v>74</v>
      </c>
      <c r="E36" s="63">
        <v>706181</v>
      </c>
      <c r="F36" s="63">
        <v>706181</v>
      </c>
      <c r="G36" s="63">
        <v>706181</v>
      </c>
      <c r="H36" s="63">
        <v>730897</v>
      </c>
      <c r="I36" s="63">
        <v>730897</v>
      </c>
      <c r="J36" s="65"/>
      <c r="K36" s="64" t="s">
        <v>32</v>
      </c>
      <c r="L36" s="33"/>
    </row>
    <row r="37" spans="1:12" ht="15" customHeight="1">
      <c r="A37" s="86" t="s">
        <v>32</v>
      </c>
      <c r="B37" s="86" t="s">
        <v>32</v>
      </c>
      <c r="C37" s="86" t="s">
        <v>75</v>
      </c>
      <c r="D37" s="87" t="s">
        <v>76</v>
      </c>
      <c r="E37" s="88">
        <v>0</v>
      </c>
      <c r="F37" s="88">
        <v>29975</v>
      </c>
      <c r="G37" s="88">
        <v>29975</v>
      </c>
      <c r="H37" s="88">
        <v>0</v>
      </c>
      <c r="I37" s="88">
        <v>31024</v>
      </c>
      <c r="J37" s="88">
        <f>I37-H37</f>
        <v>31024</v>
      </c>
      <c r="K37" s="89" t="s">
        <v>32</v>
      </c>
      <c r="L37" s="33"/>
    </row>
    <row r="38" spans="1:12" ht="15" customHeight="1">
      <c r="A38" s="114" t="s">
        <v>32</v>
      </c>
      <c r="B38" s="114" t="s">
        <v>36</v>
      </c>
      <c r="C38" s="114" t="s">
        <v>32</v>
      </c>
      <c r="D38" s="115" t="s">
        <v>77</v>
      </c>
      <c r="E38" s="116">
        <v>1372345</v>
      </c>
      <c r="F38" s="116">
        <v>1410936</v>
      </c>
      <c r="G38" s="116">
        <v>1410936</v>
      </c>
      <c r="H38" s="116">
        <v>1420377</v>
      </c>
      <c r="I38" s="116">
        <v>1420377</v>
      </c>
      <c r="J38" s="117"/>
      <c r="K38" s="118" t="s">
        <v>32</v>
      </c>
      <c r="L38" s="33"/>
    </row>
    <row r="39" spans="1:12" ht="15" customHeight="1">
      <c r="A39" s="31" t="s">
        <v>32</v>
      </c>
      <c r="B39" s="31" t="s">
        <v>32</v>
      </c>
      <c r="C39" s="31" t="s">
        <v>38</v>
      </c>
      <c r="D39" s="32" t="s">
        <v>78</v>
      </c>
      <c r="E39" s="63">
        <v>204144</v>
      </c>
      <c r="F39" s="63">
        <v>204144</v>
      </c>
      <c r="G39" s="63">
        <v>204144</v>
      </c>
      <c r="H39" s="63">
        <v>211289</v>
      </c>
      <c r="I39" s="63">
        <v>211289</v>
      </c>
      <c r="J39" s="65"/>
      <c r="K39" s="64" t="s">
        <v>32</v>
      </c>
      <c r="L39" s="33"/>
    </row>
    <row r="40" spans="1:12" ht="15" customHeight="1">
      <c r="A40" s="31" t="s">
        <v>32</v>
      </c>
      <c r="B40" s="31" t="s">
        <v>32</v>
      </c>
      <c r="C40" s="31" t="s">
        <v>79</v>
      </c>
      <c r="D40" s="32" t="s">
        <v>80</v>
      </c>
      <c r="E40" s="63">
        <v>1168201</v>
      </c>
      <c r="F40" s="63">
        <v>1168201</v>
      </c>
      <c r="G40" s="63">
        <v>1168201</v>
      </c>
      <c r="H40" s="63">
        <v>1209088</v>
      </c>
      <c r="I40" s="63">
        <v>1209088</v>
      </c>
      <c r="J40" s="65"/>
      <c r="K40" s="64" t="s">
        <v>32</v>
      </c>
      <c r="L40" s="33"/>
    </row>
    <row r="41" spans="1:12" ht="15" customHeight="1">
      <c r="A41" s="31" t="s">
        <v>32</v>
      </c>
      <c r="B41" s="31" t="s">
        <v>32</v>
      </c>
      <c r="C41" s="31" t="s">
        <v>81</v>
      </c>
      <c r="D41" s="32" t="s">
        <v>82</v>
      </c>
      <c r="E41" s="63">
        <v>0</v>
      </c>
      <c r="F41" s="63">
        <v>33760</v>
      </c>
      <c r="G41" s="63">
        <v>33760</v>
      </c>
      <c r="H41" s="63">
        <v>0</v>
      </c>
      <c r="I41" s="63">
        <v>0</v>
      </c>
      <c r="J41" s="65"/>
      <c r="K41" s="64" t="s">
        <v>32</v>
      </c>
      <c r="L41" s="33"/>
    </row>
    <row r="42" spans="1:12" ht="15" customHeight="1">
      <c r="A42" s="31" t="s">
        <v>32</v>
      </c>
      <c r="B42" s="31" t="s">
        <v>32</v>
      </c>
      <c r="C42" s="31" t="s">
        <v>40</v>
      </c>
      <c r="D42" s="32" t="s">
        <v>83</v>
      </c>
      <c r="E42" s="63">
        <v>0</v>
      </c>
      <c r="F42" s="63">
        <v>3100</v>
      </c>
      <c r="G42" s="63">
        <v>3100</v>
      </c>
      <c r="H42" s="63">
        <v>0</v>
      </c>
      <c r="I42" s="63">
        <v>0</v>
      </c>
      <c r="J42" s="65"/>
      <c r="K42" s="64" t="s">
        <v>32</v>
      </c>
      <c r="L42" s="33"/>
    </row>
    <row r="43" spans="1:12" ht="15" customHeight="1">
      <c r="A43" s="110" t="s">
        <v>32</v>
      </c>
      <c r="B43" s="110" t="s">
        <v>32</v>
      </c>
      <c r="C43" s="110" t="s">
        <v>84</v>
      </c>
      <c r="D43" s="111" t="s">
        <v>85</v>
      </c>
      <c r="E43" s="112">
        <v>0</v>
      </c>
      <c r="F43" s="112">
        <v>1731</v>
      </c>
      <c r="G43" s="112">
        <v>1731</v>
      </c>
      <c r="H43" s="112">
        <v>0</v>
      </c>
      <c r="I43" s="112">
        <v>0</v>
      </c>
      <c r="J43" s="119"/>
      <c r="K43" s="113" t="s">
        <v>32</v>
      </c>
      <c r="L43" s="33"/>
    </row>
    <row r="44" spans="1:12" ht="15" customHeight="1">
      <c r="A44" s="59" t="s">
        <v>32</v>
      </c>
      <c r="B44" s="59" t="s">
        <v>86</v>
      </c>
      <c r="C44" s="59" t="s">
        <v>32</v>
      </c>
      <c r="D44" s="60" t="s">
        <v>87</v>
      </c>
      <c r="E44" s="61">
        <v>773588</v>
      </c>
      <c r="F44" s="61">
        <v>2273588</v>
      </c>
      <c r="G44" s="61">
        <v>2273578</v>
      </c>
      <c r="H44" s="61">
        <v>800663</v>
      </c>
      <c r="I44" s="61">
        <v>800673</v>
      </c>
      <c r="J44" s="61">
        <f>I44-H44</f>
        <v>10</v>
      </c>
      <c r="K44" s="62">
        <f>(J44/H44)</f>
        <v>1.2489649203222829E-05</v>
      </c>
      <c r="L44" s="33"/>
    </row>
    <row r="45" spans="1:12" ht="15" customHeight="1">
      <c r="A45" s="31" t="s">
        <v>32</v>
      </c>
      <c r="B45" s="31" t="s">
        <v>32</v>
      </c>
      <c r="C45" s="31" t="s">
        <v>88</v>
      </c>
      <c r="D45" s="32" t="s">
        <v>89</v>
      </c>
      <c r="E45" s="63">
        <v>773578</v>
      </c>
      <c r="F45" s="63">
        <v>773578</v>
      </c>
      <c r="G45" s="63">
        <v>773578</v>
      </c>
      <c r="H45" s="63">
        <v>800653</v>
      </c>
      <c r="I45" s="63">
        <v>800653</v>
      </c>
      <c r="J45" s="65"/>
      <c r="K45" s="64" t="s">
        <v>32</v>
      </c>
      <c r="L45" s="33"/>
    </row>
    <row r="46" spans="1:12" ht="15" customHeight="1">
      <c r="A46" s="31" t="s">
        <v>32</v>
      </c>
      <c r="B46" s="31" t="s">
        <v>32</v>
      </c>
      <c r="C46" s="31" t="s">
        <v>90</v>
      </c>
      <c r="D46" s="32" t="s">
        <v>91</v>
      </c>
      <c r="E46" s="63">
        <v>10</v>
      </c>
      <c r="F46" s="63">
        <v>10</v>
      </c>
      <c r="G46" s="63">
        <v>0</v>
      </c>
      <c r="H46" s="63">
        <v>10</v>
      </c>
      <c r="I46" s="63">
        <v>10</v>
      </c>
      <c r="J46" s="65"/>
      <c r="K46" s="64" t="s">
        <v>32</v>
      </c>
      <c r="L46" s="33"/>
    </row>
    <row r="47" spans="1:12" ht="15" customHeight="1">
      <c r="A47" s="31" t="s">
        <v>32</v>
      </c>
      <c r="B47" s="31" t="s">
        <v>32</v>
      </c>
      <c r="C47" s="31" t="s">
        <v>92</v>
      </c>
      <c r="D47" s="32" t="s">
        <v>93</v>
      </c>
      <c r="E47" s="63">
        <v>0</v>
      </c>
      <c r="F47" s="63">
        <v>1500000</v>
      </c>
      <c r="G47" s="63">
        <v>1500000</v>
      </c>
      <c r="H47" s="63">
        <v>0</v>
      </c>
      <c r="I47" s="63">
        <v>10</v>
      </c>
      <c r="J47" s="63">
        <f>I47-H47</f>
        <v>10</v>
      </c>
      <c r="K47" s="64" t="s">
        <v>32</v>
      </c>
      <c r="L47" s="33"/>
    </row>
    <row r="48" spans="1:12" ht="15" customHeight="1">
      <c r="A48" s="31" t="s">
        <v>32</v>
      </c>
      <c r="B48" s="31" t="s">
        <v>32</v>
      </c>
      <c r="C48" s="31" t="s">
        <v>92</v>
      </c>
      <c r="D48" s="32" t="s">
        <v>93</v>
      </c>
      <c r="E48" s="63">
        <v>0</v>
      </c>
      <c r="F48" s="63">
        <v>1500000</v>
      </c>
      <c r="G48" s="63">
        <v>1500000</v>
      </c>
      <c r="H48" s="63">
        <v>0</v>
      </c>
      <c r="I48" s="63">
        <v>10</v>
      </c>
      <c r="J48" s="63">
        <f>I48-H48</f>
        <v>10</v>
      </c>
      <c r="K48" s="64" t="s">
        <v>32</v>
      </c>
      <c r="L48" s="33"/>
    </row>
    <row r="49" spans="1:12" ht="15" customHeight="1">
      <c r="A49" s="31" t="s">
        <v>94</v>
      </c>
      <c r="B49" s="31" t="s">
        <v>32</v>
      </c>
      <c r="C49" s="31" t="s">
        <v>32</v>
      </c>
      <c r="D49" s="32" t="s">
        <v>95</v>
      </c>
      <c r="E49" s="63">
        <v>10</v>
      </c>
      <c r="F49" s="63">
        <v>10</v>
      </c>
      <c r="G49" s="63">
        <v>560327</v>
      </c>
      <c r="H49" s="63">
        <v>10</v>
      </c>
      <c r="I49" s="63">
        <v>10</v>
      </c>
      <c r="J49" s="65"/>
      <c r="K49" s="64" t="s">
        <v>32</v>
      </c>
      <c r="L49" s="33"/>
    </row>
    <row r="50" spans="1:12" ht="15" customHeight="1">
      <c r="A50" s="31" t="s">
        <v>32</v>
      </c>
      <c r="B50" s="31" t="s">
        <v>51</v>
      </c>
      <c r="C50" s="31" t="s">
        <v>32</v>
      </c>
      <c r="D50" s="32" t="s">
        <v>96</v>
      </c>
      <c r="E50" s="63">
        <v>10</v>
      </c>
      <c r="F50" s="63">
        <v>10</v>
      </c>
      <c r="G50" s="63">
        <v>560327</v>
      </c>
      <c r="H50" s="63">
        <v>10</v>
      </c>
      <c r="I50" s="63">
        <v>10</v>
      </c>
      <c r="J50" s="65"/>
      <c r="K50" s="64" t="s">
        <v>32</v>
      </c>
      <c r="L50" s="33"/>
    </row>
    <row r="51" spans="1:12" ht="15" customHeight="1">
      <c r="A51" s="31" t="s">
        <v>97</v>
      </c>
      <c r="B51" s="31" t="s">
        <v>32</v>
      </c>
      <c r="C51" s="31" t="s">
        <v>32</v>
      </c>
      <c r="D51" s="32" t="s">
        <v>98</v>
      </c>
      <c r="E51" s="63">
        <v>62591</v>
      </c>
      <c r="F51" s="63">
        <v>0</v>
      </c>
      <c r="G51" s="63">
        <v>0</v>
      </c>
      <c r="H51" s="63">
        <v>64782</v>
      </c>
      <c r="I51" s="63">
        <v>75265</v>
      </c>
      <c r="J51" s="63">
        <f>I51-H51</f>
        <v>10483</v>
      </c>
      <c r="K51" s="64">
        <f>(J51/H51)</f>
        <v>0.16181964125837425</v>
      </c>
      <c r="L51" s="33"/>
    </row>
    <row r="52" spans="1:12" ht="15" customHeight="1">
      <c r="A52" s="31" t="s">
        <v>32</v>
      </c>
      <c r="B52" s="31" t="s">
        <v>99</v>
      </c>
      <c r="C52" s="31" t="s">
        <v>32</v>
      </c>
      <c r="D52" s="32" t="s">
        <v>100</v>
      </c>
      <c r="E52" s="63">
        <v>0</v>
      </c>
      <c r="F52" s="63">
        <v>0</v>
      </c>
      <c r="G52" s="63">
        <v>0</v>
      </c>
      <c r="H52" s="63">
        <v>0</v>
      </c>
      <c r="I52" s="63">
        <v>27859</v>
      </c>
      <c r="J52" s="63">
        <f>I52-H52</f>
        <v>27859</v>
      </c>
      <c r="K52" s="64" t="s">
        <v>32</v>
      </c>
      <c r="L52" s="33"/>
    </row>
    <row r="53" spans="1:12" ht="15" customHeight="1">
      <c r="A53" s="31" t="s">
        <v>32</v>
      </c>
      <c r="B53" s="31" t="s">
        <v>34</v>
      </c>
      <c r="C53" s="31" t="s">
        <v>32</v>
      </c>
      <c r="D53" s="32" t="s">
        <v>101</v>
      </c>
      <c r="E53" s="63">
        <v>62591</v>
      </c>
      <c r="F53" s="63">
        <v>0</v>
      </c>
      <c r="G53" s="63">
        <v>0</v>
      </c>
      <c r="H53" s="63">
        <v>64782</v>
      </c>
      <c r="I53" s="63">
        <v>27539</v>
      </c>
      <c r="J53" s="63">
        <f>I53-H53</f>
        <v>-37243</v>
      </c>
      <c r="K53" s="64">
        <f>(J53/H53)</f>
        <v>-0.5748973480287735</v>
      </c>
      <c r="L53" s="33"/>
    </row>
    <row r="54" spans="1:12" ht="15" customHeight="1">
      <c r="A54" s="31" t="s">
        <v>32</v>
      </c>
      <c r="B54" s="31" t="s">
        <v>102</v>
      </c>
      <c r="C54" s="31" t="s">
        <v>32</v>
      </c>
      <c r="D54" s="32" t="s">
        <v>103</v>
      </c>
      <c r="E54" s="63">
        <v>0</v>
      </c>
      <c r="F54" s="63">
        <v>0</v>
      </c>
      <c r="G54" s="63">
        <v>0</v>
      </c>
      <c r="H54" s="63">
        <v>0</v>
      </c>
      <c r="I54" s="63">
        <v>4515</v>
      </c>
      <c r="J54" s="63">
        <f>I54-H54</f>
        <v>4515</v>
      </c>
      <c r="K54" s="64" t="s">
        <v>32</v>
      </c>
      <c r="L54" s="33"/>
    </row>
    <row r="55" spans="1:12" ht="15" customHeight="1">
      <c r="A55" s="31" t="s">
        <v>32</v>
      </c>
      <c r="B55" s="31" t="s">
        <v>44</v>
      </c>
      <c r="C55" s="31" t="s">
        <v>32</v>
      </c>
      <c r="D55" s="32" t="s">
        <v>104</v>
      </c>
      <c r="E55" s="63">
        <v>0</v>
      </c>
      <c r="F55" s="63">
        <v>0</v>
      </c>
      <c r="G55" s="63">
        <v>0</v>
      </c>
      <c r="H55" s="63">
        <v>0</v>
      </c>
      <c r="I55" s="63">
        <v>15352</v>
      </c>
      <c r="J55" s="63">
        <f>I55-H55</f>
        <v>15352</v>
      </c>
      <c r="K55" s="64" t="s">
        <v>32</v>
      </c>
      <c r="L55" s="33"/>
    </row>
    <row r="56" spans="1:12" ht="15" customHeight="1">
      <c r="A56" s="31" t="s">
        <v>105</v>
      </c>
      <c r="B56" s="31" t="s">
        <v>32</v>
      </c>
      <c r="C56" s="31" t="s">
        <v>32</v>
      </c>
      <c r="D56" s="32" t="s">
        <v>106</v>
      </c>
      <c r="E56" s="63">
        <v>534838</v>
      </c>
      <c r="F56" s="63">
        <v>534838</v>
      </c>
      <c r="G56" s="63">
        <v>305318</v>
      </c>
      <c r="H56" s="63">
        <v>553557</v>
      </c>
      <c r="I56" s="63">
        <v>553557</v>
      </c>
      <c r="J56" s="65"/>
      <c r="K56" s="64" t="s">
        <v>32</v>
      </c>
      <c r="L56" s="33"/>
    </row>
    <row r="57" spans="1:12" ht="15" customHeight="1">
      <c r="A57" s="31" t="s">
        <v>32</v>
      </c>
      <c r="B57" s="31" t="s">
        <v>44</v>
      </c>
      <c r="C57" s="31" t="s">
        <v>32</v>
      </c>
      <c r="D57" s="32" t="s">
        <v>57</v>
      </c>
      <c r="E57" s="63">
        <v>534838</v>
      </c>
      <c r="F57" s="63">
        <v>534838</v>
      </c>
      <c r="G57" s="63">
        <v>305318</v>
      </c>
      <c r="H57" s="63">
        <v>553557</v>
      </c>
      <c r="I57" s="63">
        <v>553557</v>
      </c>
      <c r="J57" s="65"/>
      <c r="K57" s="64" t="s">
        <v>32</v>
      </c>
      <c r="L57" s="33"/>
    </row>
    <row r="58" spans="1:12" ht="15" customHeight="1">
      <c r="A58" s="31" t="s">
        <v>107</v>
      </c>
      <c r="B58" s="31" t="s">
        <v>32</v>
      </c>
      <c r="C58" s="31" t="s">
        <v>32</v>
      </c>
      <c r="D58" s="32" t="s">
        <v>108</v>
      </c>
      <c r="E58" s="63">
        <v>10</v>
      </c>
      <c r="F58" s="63">
        <v>3750986</v>
      </c>
      <c r="G58" s="63">
        <v>3750986</v>
      </c>
      <c r="H58" s="63">
        <v>10</v>
      </c>
      <c r="I58" s="63">
        <v>10</v>
      </c>
      <c r="J58" s="65"/>
      <c r="K58" s="64" t="s">
        <v>32</v>
      </c>
      <c r="L58" s="33"/>
    </row>
    <row r="59" spans="1:12" ht="15" customHeight="1">
      <c r="A59" s="31" t="s">
        <v>32</v>
      </c>
      <c r="B59" s="31" t="s">
        <v>44</v>
      </c>
      <c r="C59" s="31" t="s">
        <v>32</v>
      </c>
      <c r="D59" s="32" t="s">
        <v>109</v>
      </c>
      <c r="E59" s="63">
        <v>10</v>
      </c>
      <c r="F59" s="63">
        <v>3750986</v>
      </c>
      <c r="G59" s="63">
        <v>3750986</v>
      </c>
      <c r="H59" s="63">
        <v>10</v>
      </c>
      <c r="I59" s="63">
        <v>10</v>
      </c>
      <c r="J59" s="65"/>
      <c r="K59" s="64" t="s">
        <v>32</v>
      </c>
      <c r="L59" s="33"/>
    </row>
    <row r="60" spans="1:12" ht="1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33"/>
    </row>
    <row r="61" spans="1:12" ht="1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5" customHeight="1">
      <c r="A62" s="146" t="s">
        <v>110</v>
      </c>
      <c r="B62" s="147"/>
      <c r="C62" s="147"/>
      <c r="D62" s="147"/>
      <c r="E62" s="67">
        <v>254659270</v>
      </c>
      <c r="F62" s="67">
        <v>245047296</v>
      </c>
      <c r="G62" s="67">
        <v>168093492</v>
      </c>
      <c r="H62" s="67">
        <v>263572344</v>
      </c>
      <c r="I62" s="67">
        <v>265899961</v>
      </c>
      <c r="J62" s="67">
        <v>2327617</v>
      </c>
      <c r="K62" s="68">
        <v>0.008831036536974457</v>
      </c>
      <c r="L62" s="33"/>
    </row>
    <row r="63" spans="1:12" ht="15" customHeight="1">
      <c r="A63" s="148" t="s">
        <v>111</v>
      </c>
      <c r="B63" s="149"/>
      <c r="C63" s="149"/>
      <c r="D63" s="149"/>
      <c r="E63" s="149"/>
      <c r="F63" s="149"/>
      <c r="G63" s="149"/>
      <c r="H63" s="149"/>
      <c r="I63" s="149"/>
      <c r="J63" s="33"/>
      <c r="K63" s="33"/>
      <c r="L63" s="33"/>
    </row>
    <row r="64" spans="1:12" ht="5.1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</sheetData>
  <mergeCells count="17">
    <mergeCell ref="A6:B6"/>
    <mergeCell ref="C6:F6"/>
    <mergeCell ref="A1:I1"/>
    <mergeCell ref="A2:I2"/>
    <mergeCell ref="A3:I3"/>
    <mergeCell ref="A5:B5"/>
    <mergeCell ref="C5:F5"/>
    <mergeCell ref="J10:J11"/>
    <mergeCell ref="K10:K11"/>
    <mergeCell ref="A62:D62"/>
    <mergeCell ref="A63:I63"/>
    <mergeCell ref="A7:B7"/>
    <mergeCell ref="C7:F7"/>
    <mergeCell ref="A9:A11"/>
    <mergeCell ref="B9:B11"/>
    <mergeCell ref="C9:C11"/>
    <mergeCell ref="D9:D11"/>
  </mergeCells>
  <printOptions horizontalCentered="1"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landscape" paperSize="119" scale="86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5C229-99C3-47A4-A6C8-A444A41D08FC}">
  <sheetPr>
    <outlinePr summaryBelow="0"/>
    <pageSetUpPr fitToPage="1"/>
  </sheetPr>
  <dimension ref="A1:L37"/>
  <sheetViews>
    <sheetView view="pageBreakPreview" zoomScale="80" zoomScaleSheetLayoutView="80" workbookViewId="0" topLeftCell="A1">
      <selection activeCell="R11" sqref="R11"/>
    </sheetView>
  </sheetViews>
  <sheetFormatPr defaultColWidth="9.140625" defaultRowHeight="15"/>
  <cols>
    <col min="1" max="1" width="4.7109375" style="34" customWidth="1"/>
    <col min="2" max="2" width="5.00390625" style="34" customWidth="1"/>
    <col min="3" max="3" width="4.8515625" style="34" customWidth="1"/>
    <col min="4" max="4" width="40.28125" style="34" customWidth="1"/>
    <col min="5" max="9" width="15.00390625" style="34" customWidth="1"/>
    <col min="10" max="11" width="13.28125" style="34" customWidth="1"/>
    <col min="12" max="12" width="5.421875" style="34" customWidth="1"/>
    <col min="13" max="16384" width="9.140625" style="34" customWidth="1"/>
  </cols>
  <sheetData>
    <row r="1" spans="1:12" ht="17.1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33"/>
      <c r="K1" s="33"/>
      <c r="L1" s="33"/>
    </row>
    <row r="2" spans="1:12" ht="17.1" customHeight="1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33"/>
      <c r="K2" s="33"/>
      <c r="L2" s="33"/>
    </row>
    <row r="3" spans="1:12" ht="15" customHeight="1">
      <c r="A3" s="163" t="s">
        <v>117</v>
      </c>
      <c r="B3" s="164"/>
      <c r="C3" s="164"/>
      <c r="D3" s="164"/>
      <c r="E3" s="164"/>
      <c r="F3" s="164"/>
      <c r="G3" s="164"/>
      <c r="H3" s="164"/>
      <c r="I3" s="164"/>
      <c r="J3" s="33"/>
      <c r="K3" s="33"/>
      <c r="L3" s="33"/>
    </row>
    <row r="4" spans="1:12" ht="15" customHeight="1">
      <c r="A4" s="33"/>
      <c r="B4" s="33"/>
      <c r="C4" s="33"/>
      <c r="D4" s="33"/>
      <c r="E4" s="33"/>
      <c r="F4" s="33"/>
      <c r="G4" s="35" t="s">
        <v>3</v>
      </c>
      <c r="H4" s="33"/>
      <c r="I4" s="33"/>
      <c r="J4" s="33"/>
      <c r="K4" s="33"/>
      <c r="L4" s="33"/>
    </row>
    <row r="5" spans="1:12" ht="15" customHeight="1">
      <c r="A5" s="165" t="s">
        <v>4</v>
      </c>
      <c r="B5" s="166"/>
      <c r="C5" s="167" t="s">
        <v>5</v>
      </c>
      <c r="D5" s="168"/>
      <c r="E5" s="168"/>
      <c r="F5" s="168"/>
      <c r="G5" s="33"/>
      <c r="H5" s="35" t="s">
        <v>6</v>
      </c>
      <c r="I5" s="35" t="s">
        <v>7</v>
      </c>
      <c r="J5" s="33"/>
      <c r="K5" s="33"/>
      <c r="L5" s="33"/>
    </row>
    <row r="6" spans="1:12" ht="15" customHeight="1">
      <c r="A6" s="157" t="s">
        <v>8</v>
      </c>
      <c r="B6" s="158"/>
      <c r="C6" s="159" t="s">
        <v>9</v>
      </c>
      <c r="D6" s="160"/>
      <c r="E6" s="160"/>
      <c r="F6" s="160"/>
      <c r="G6" s="33"/>
      <c r="H6" s="35" t="s">
        <v>10</v>
      </c>
      <c r="I6" s="35" t="s">
        <v>11</v>
      </c>
      <c r="J6" s="33"/>
      <c r="K6" s="33"/>
      <c r="L6" s="33"/>
    </row>
    <row r="7" spans="1:12" ht="15" customHeight="1">
      <c r="A7" s="150" t="s">
        <v>12</v>
      </c>
      <c r="B7" s="151"/>
      <c r="C7" s="152" t="s">
        <v>9</v>
      </c>
      <c r="D7" s="153"/>
      <c r="E7" s="153"/>
      <c r="F7" s="153"/>
      <c r="G7" s="33"/>
      <c r="H7" s="35" t="s">
        <v>13</v>
      </c>
      <c r="I7" s="35" t="s">
        <v>14</v>
      </c>
      <c r="J7" s="33"/>
      <c r="K7" s="33"/>
      <c r="L7" s="33"/>
    </row>
    <row r="8" spans="1:12" ht="15" customHeight="1">
      <c r="A8" s="33"/>
      <c r="B8" s="33"/>
      <c r="C8" s="33"/>
      <c r="D8" s="33"/>
      <c r="E8" s="33"/>
      <c r="F8" s="33"/>
      <c r="G8" s="36" t="s">
        <v>118</v>
      </c>
      <c r="H8" s="33"/>
      <c r="I8" s="33"/>
      <c r="J8" s="33"/>
      <c r="K8" s="33"/>
      <c r="L8" s="33"/>
    </row>
    <row r="9" spans="1:12" ht="15" customHeight="1" thickBot="1">
      <c r="A9" s="154" t="s">
        <v>16</v>
      </c>
      <c r="B9" s="154" t="s">
        <v>17</v>
      </c>
      <c r="C9" s="154" t="s">
        <v>18</v>
      </c>
      <c r="D9" s="154" t="s">
        <v>19</v>
      </c>
      <c r="E9" s="37" t="s">
        <v>20</v>
      </c>
      <c r="F9" s="37" t="s">
        <v>21</v>
      </c>
      <c r="G9" s="37" t="s">
        <v>22</v>
      </c>
      <c r="H9" s="37" t="s">
        <v>23</v>
      </c>
      <c r="I9" s="37" t="s">
        <v>24</v>
      </c>
      <c r="J9" s="37" t="s">
        <v>25</v>
      </c>
      <c r="K9" s="37" t="s">
        <v>26</v>
      </c>
      <c r="L9" s="33"/>
    </row>
    <row r="10" spans="1:12" ht="66.75" customHeight="1" thickBot="1">
      <c r="A10" s="155"/>
      <c r="B10" s="155"/>
      <c r="C10" s="155"/>
      <c r="D10" s="155"/>
      <c r="E10" s="38" t="s">
        <v>27</v>
      </c>
      <c r="F10" s="38" t="s">
        <v>28</v>
      </c>
      <c r="G10" s="38" t="s">
        <v>29</v>
      </c>
      <c r="H10" s="38" t="s">
        <v>27</v>
      </c>
      <c r="I10" s="38" t="s">
        <v>30</v>
      </c>
      <c r="J10" s="128" t="s">
        <v>114</v>
      </c>
      <c r="K10" s="130" t="s">
        <v>31</v>
      </c>
      <c r="L10" s="33"/>
    </row>
    <row r="11" spans="1:12" ht="15" customHeight="1">
      <c r="A11" s="170"/>
      <c r="B11" s="170"/>
      <c r="C11" s="170"/>
      <c r="D11" s="170"/>
      <c r="E11" s="75" t="s">
        <v>119</v>
      </c>
      <c r="F11" s="75" t="s">
        <v>119</v>
      </c>
      <c r="G11" s="75" t="s">
        <v>119</v>
      </c>
      <c r="H11" s="75" t="s">
        <v>119</v>
      </c>
      <c r="I11" s="75" t="s">
        <v>119</v>
      </c>
      <c r="J11" s="169"/>
      <c r="K11" s="169"/>
      <c r="L11" s="44"/>
    </row>
    <row r="12" spans="1:12" ht="15" customHeight="1">
      <c r="A12" s="39" t="s">
        <v>32</v>
      </c>
      <c r="B12" s="40" t="s">
        <v>32</v>
      </c>
      <c r="C12" s="40" t="s">
        <v>32</v>
      </c>
      <c r="D12" s="41" t="s">
        <v>33</v>
      </c>
      <c r="E12" s="42">
        <v>59730</v>
      </c>
      <c r="F12" s="42">
        <v>61445</v>
      </c>
      <c r="G12" s="42">
        <v>45387</v>
      </c>
      <c r="H12" s="42">
        <v>59730</v>
      </c>
      <c r="I12" s="42">
        <v>56283</v>
      </c>
      <c r="J12" s="42">
        <f>I12-H12</f>
        <v>-3447</v>
      </c>
      <c r="K12" s="43">
        <f>(J12/H12)</f>
        <v>-0.057709693621295834</v>
      </c>
      <c r="L12" s="44"/>
    </row>
    <row r="13" spans="1:12" ht="15" customHeight="1">
      <c r="A13" s="45" t="s">
        <v>34</v>
      </c>
      <c r="B13" s="45" t="s">
        <v>32</v>
      </c>
      <c r="C13" s="45" t="s">
        <v>32</v>
      </c>
      <c r="D13" s="46" t="s">
        <v>35</v>
      </c>
      <c r="E13" s="47">
        <v>1537</v>
      </c>
      <c r="F13" s="47">
        <v>1670</v>
      </c>
      <c r="G13" s="47">
        <v>1670</v>
      </c>
      <c r="H13" s="47">
        <v>1537</v>
      </c>
      <c r="I13" s="47">
        <v>1537</v>
      </c>
      <c r="J13" s="69"/>
      <c r="K13" s="48" t="s">
        <v>32</v>
      </c>
      <c r="L13" s="44"/>
    </row>
    <row r="14" spans="1:12" ht="15" customHeight="1">
      <c r="A14" s="49" t="s">
        <v>32</v>
      </c>
      <c r="B14" s="49" t="s">
        <v>36</v>
      </c>
      <c r="C14" s="49" t="s">
        <v>32</v>
      </c>
      <c r="D14" s="50" t="s">
        <v>37</v>
      </c>
      <c r="E14" s="51">
        <v>1537</v>
      </c>
      <c r="F14" s="51">
        <v>1670</v>
      </c>
      <c r="G14" s="51">
        <v>1670</v>
      </c>
      <c r="H14" s="51">
        <v>1537</v>
      </c>
      <c r="I14" s="51">
        <v>1537</v>
      </c>
      <c r="J14" s="53"/>
      <c r="K14" s="52" t="s">
        <v>32</v>
      </c>
      <c r="L14" s="44"/>
    </row>
    <row r="15" spans="1:12" ht="15" customHeight="1">
      <c r="A15" s="49" t="s">
        <v>32</v>
      </c>
      <c r="B15" s="49" t="s">
        <v>32</v>
      </c>
      <c r="C15" s="49" t="s">
        <v>40</v>
      </c>
      <c r="D15" s="50" t="s">
        <v>41</v>
      </c>
      <c r="E15" s="51">
        <v>0</v>
      </c>
      <c r="F15" s="51">
        <v>133</v>
      </c>
      <c r="G15" s="51">
        <v>133</v>
      </c>
      <c r="H15" s="51">
        <v>0</v>
      </c>
      <c r="I15" s="51">
        <v>0</v>
      </c>
      <c r="J15" s="53"/>
      <c r="K15" s="52" t="s">
        <v>32</v>
      </c>
      <c r="L15" s="44"/>
    </row>
    <row r="16" spans="1:12" ht="15" customHeight="1">
      <c r="A16" s="49" t="s">
        <v>32</v>
      </c>
      <c r="B16" s="49" t="s">
        <v>32</v>
      </c>
      <c r="C16" s="49" t="s">
        <v>42</v>
      </c>
      <c r="D16" s="50" t="s">
        <v>43</v>
      </c>
      <c r="E16" s="51">
        <v>1537</v>
      </c>
      <c r="F16" s="51">
        <v>1537</v>
      </c>
      <c r="G16" s="51">
        <v>1537</v>
      </c>
      <c r="H16" s="51">
        <v>1537</v>
      </c>
      <c r="I16" s="51">
        <v>1537</v>
      </c>
      <c r="J16" s="53"/>
      <c r="K16" s="52" t="s">
        <v>32</v>
      </c>
      <c r="L16" s="44"/>
    </row>
    <row r="17" spans="1:12" ht="15" customHeight="1">
      <c r="A17" s="49" t="s">
        <v>11</v>
      </c>
      <c r="B17" s="49" t="s">
        <v>32</v>
      </c>
      <c r="C17" s="49" t="s">
        <v>32</v>
      </c>
      <c r="D17" s="50" t="s">
        <v>53</v>
      </c>
      <c r="E17" s="51">
        <v>57508</v>
      </c>
      <c r="F17" s="51">
        <v>58440</v>
      </c>
      <c r="G17" s="51">
        <v>43448</v>
      </c>
      <c r="H17" s="51">
        <v>57508</v>
      </c>
      <c r="I17" s="51">
        <v>54061</v>
      </c>
      <c r="J17" s="51">
        <f>I17-H17</f>
        <v>-3447</v>
      </c>
      <c r="K17" s="52">
        <f>(J17/H17)</f>
        <v>-0.05993948668011407</v>
      </c>
      <c r="L17" s="44"/>
    </row>
    <row r="18" spans="1:12" ht="15" customHeight="1">
      <c r="A18" s="49" t="s">
        <v>32</v>
      </c>
      <c r="B18" s="49" t="s">
        <v>14</v>
      </c>
      <c r="C18" s="49" t="s">
        <v>32</v>
      </c>
      <c r="D18" s="50" t="s">
        <v>54</v>
      </c>
      <c r="E18" s="51">
        <v>57508</v>
      </c>
      <c r="F18" s="51">
        <v>58440</v>
      </c>
      <c r="G18" s="51">
        <v>43448</v>
      </c>
      <c r="H18" s="51">
        <v>57508</v>
      </c>
      <c r="I18" s="51">
        <v>54061</v>
      </c>
      <c r="J18" s="51">
        <f>I18-H18</f>
        <v>-3447</v>
      </c>
      <c r="K18" s="52">
        <f>(J18/H18)</f>
        <v>-0.05993948668011407</v>
      </c>
      <c r="L18" s="44"/>
    </row>
    <row r="19" spans="1:12" ht="15" customHeight="1">
      <c r="A19" s="49" t="s">
        <v>55</v>
      </c>
      <c r="B19" s="49" t="s">
        <v>32</v>
      </c>
      <c r="C19" s="49" t="s">
        <v>32</v>
      </c>
      <c r="D19" s="50" t="s">
        <v>56</v>
      </c>
      <c r="E19" s="51">
        <v>675</v>
      </c>
      <c r="F19" s="51">
        <v>675</v>
      </c>
      <c r="G19" s="51">
        <v>269</v>
      </c>
      <c r="H19" s="51">
        <v>675</v>
      </c>
      <c r="I19" s="51">
        <v>675</v>
      </c>
      <c r="J19" s="53"/>
      <c r="K19" s="52" t="s">
        <v>32</v>
      </c>
      <c r="L19" s="44"/>
    </row>
    <row r="20" spans="1:12" ht="15" customHeight="1">
      <c r="A20" s="49" t="s">
        <v>32</v>
      </c>
      <c r="B20" s="49" t="s">
        <v>44</v>
      </c>
      <c r="C20" s="49" t="s">
        <v>32</v>
      </c>
      <c r="D20" s="50" t="s">
        <v>57</v>
      </c>
      <c r="E20" s="51">
        <v>675</v>
      </c>
      <c r="F20" s="51">
        <v>675</v>
      </c>
      <c r="G20" s="51">
        <v>269</v>
      </c>
      <c r="H20" s="51">
        <v>675</v>
      </c>
      <c r="I20" s="51">
        <v>675</v>
      </c>
      <c r="J20" s="53"/>
      <c r="K20" s="52" t="s">
        <v>32</v>
      </c>
      <c r="L20" s="44"/>
    </row>
    <row r="21" spans="1:12" ht="15" customHeight="1">
      <c r="A21" s="54" t="s">
        <v>62</v>
      </c>
      <c r="B21" s="54" t="s">
        <v>32</v>
      </c>
      <c r="C21" s="54" t="s">
        <v>32</v>
      </c>
      <c r="D21" s="55" t="s">
        <v>63</v>
      </c>
      <c r="E21" s="56">
        <v>10</v>
      </c>
      <c r="F21" s="56">
        <v>660</v>
      </c>
      <c r="G21" s="56">
        <v>0</v>
      </c>
      <c r="H21" s="56">
        <v>10</v>
      </c>
      <c r="I21" s="56">
        <v>10</v>
      </c>
      <c r="J21" s="57"/>
      <c r="K21" s="58" t="s">
        <v>32</v>
      </c>
      <c r="L21" s="44"/>
    </row>
    <row r="22" spans="1:12" ht="15" customHeight="1">
      <c r="A22" s="39" t="s">
        <v>32</v>
      </c>
      <c r="B22" s="40" t="s">
        <v>32</v>
      </c>
      <c r="C22" s="40" t="s">
        <v>32</v>
      </c>
      <c r="D22" s="41" t="s">
        <v>64</v>
      </c>
      <c r="E22" s="42">
        <v>59730</v>
      </c>
      <c r="F22" s="42">
        <v>61445</v>
      </c>
      <c r="G22" s="42">
        <v>44701</v>
      </c>
      <c r="H22" s="42">
        <v>59730</v>
      </c>
      <c r="I22" s="42">
        <v>56283</v>
      </c>
      <c r="J22" s="42">
        <f>I22-H22</f>
        <v>-3447</v>
      </c>
      <c r="K22" s="43">
        <f>(J22/H22)</f>
        <v>-0.057709693621295834</v>
      </c>
      <c r="L22" s="44"/>
    </row>
    <row r="23" spans="1:12" ht="15" customHeight="1">
      <c r="A23" s="45" t="s">
        <v>65</v>
      </c>
      <c r="B23" s="45" t="s">
        <v>32</v>
      </c>
      <c r="C23" s="45" t="s">
        <v>32</v>
      </c>
      <c r="D23" s="46" t="s">
        <v>66</v>
      </c>
      <c r="E23" s="47">
        <v>7124</v>
      </c>
      <c r="F23" s="47">
        <v>7255</v>
      </c>
      <c r="G23" s="47">
        <v>5285</v>
      </c>
      <c r="H23" s="47">
        <v>7124</v>
      </c>
      <c r="I23" s="47">
        <v>7486</v>
      </c>
      <c r="J23" s="47">
        <f>I23-H23</f>
        <v>362</v>
      </c>
      <c r="K23" s="48">
        <f>(J23/H23)</f>
        <v>0.05081414935429534</v>
      </c>
      <c r="L23" s="44"/>
    </row>
    <row r="24" spans="1:12" ht="15" customHeight="1">
      <c r="A24" s="49" t="s">
        <v>67</v>
      </c>
      <c r="B24" s="49" t="s">
        <v>32</v>
      </c>
      <c r="C24" s="49" t="s">
        <v>32</v>
      </c>
      <c r="D24" s="50" t="s">
        <v>68</v>
      </c>
      <c r="E24" s="51">
        <v>51906</v>
      </c>
      <c r="F24" s="51">
        <v>51908</v>
      </c>
      <c r="G24" s="51">
        <v>37541</v>
      </c>
      <c r="H24" s="51">
        <v>51906</v>
      </c>
      <c r="I24" s="51">
        <v>48097</v>
      </c>
      <c r="J24" s="51">
        <f>I24-H24</f>
        <v>-3809</v>
      </c>
      <c r="K24" s="52">
        <f>(J24/H24)</f>
        <v>-0.0733826532578122</v>
      </c>
      <c r="L24" s="44"/>
    </row>
    <row r="25" spans="1:12" ht="15" customHeight="1">
      <c r="A25" s="31" t="s">
        <v>69</v>
      </c>
      <c r="B25" s="31" t="s">
        <v>32</v>
      </c>
      <c r="C25" s="31" t="s">
        <v>32</v>
      </c>
      <c r="D25" s="32" t="s">
        <v>70</v>
      </c>
      <c r="E25" s="63">
        <v>5</v>
      </c>
      <c r="F25" s="63">
        <v>5</v>
      </c>
      <c r="G25" s="63">
        <v>1</v>
      </c>
      <c r="H25" s="63">
        <v>5</v>
      </c>
      <c r="I25" s="63">
        <v>5</v>
      </c>
      <c r="J25" s="65"/>
      <c r="K25" s="64" t="s">
        <v>32</v>
      </c>
      <c r="L25" s="33"/>
    </row>
    <row r="26" spans="1:12" ht="15" customHeight="1">
      <c r="A26" s="31" t="s">
        <v>32</v>
      </c>
      <c r="B26" s="31" t="s">
        <v>14</v>
      </c>
      <c r="C26" s="31" t="s">
        <v>32</v>
      </c>
      <c r="D26" s="32" t="s">
        <v>115</v>
      </c>
      <c r="E26" s="63">
        <v>5</v>
      </c>
      <c r="F26" s="63">
        <v>5</v>
      </c>
      <c r="G26" s="63">
        <v>1</v>
      </c>
      <c r="H26" s="63">
        <v>5</v>
      </c>
      <c r="I26" s="63">
        <v>5</v>
      </c>
      <c r="J26" s="65"/>
      <c r="K26" s="64" t="s">
        <v>32</v>
      </c>
      <c r="L26" s="33"/>
    </row>
    <row r="27" spans="1:12" ht="15" customHeight="1">
      <c r="A27" s="31" t="s">
        <v>71</v>
      </c>
      <c r="B27" s="31" t="s">
        <v>32</v>
      </c>
      <c r="C27" s="31" t="s">
        <v>32</v>
      </c>
      <c r="D27" s="32" t="s">
        <v>35</v>
      </c>
      <c r="E27" s="63">
        <v>10</v>
      </c>
      <c r="F27" s="63">
        <v>10</v>
      </c>
      <c r="G27" s="63">
        <v>0</v>
      </c>
      <c r="H27" s="63">
        <v>10</v>
      </c>
      <c r="I27" s="63">
        <v>10</v>
      </c>
      <c r="J27" s="65"/>
      <c r="K27" s="64" t="s">
        <v>32</v>
      </c>
      <c r="L27" s="33"/>
    </row>
    <row r="28" spans="1:12" ht="15" customHeight="1">
      <c r="A28" s="31" t="s">
        <v>32</v>
      </c>
      <c r="B28" s="31" t="s">
        <v>86</v>
      </c>
      <c r="C28" s="31" t="s">
        <v>32</v>
      </c>
      <c r="D28" s="32" t="s">
        <v>87</v>
      </c>
      <c r="E28" s="63">
        <v>10</v>
      </c>
      <c r="F28" s="63">
        <v>10</v>
      </c>
      <c r="G28" s="63">
        <v>0</v>
      </c>
      <c r="H28" s="63">
        <v>10</v>
      </c>
      <c r="I28" s="63">
        <v>10</v>
      </c>
      <c r="J28" s="65"/>
      <c r="K28" s="64" t="s">
        <v>32</v>
      </c>
      <c r="L28" s="33"/>
    </row>
    <row r="29" spans="1:12" ht="15" customHeight="1">
      <c r="A29" s="31" t="s">
        <v>32</v>
      </c>
      <c r="B29" s="31" t="s">
        <v>32</v>
      </c>
      <c r="C29" s="31" t="s">
        <v>90</v>
      </c>
      <c r="D29" s="32" t="s">
        <v>91</v>
      </c>
      <c r="E29" s="63">
        <v>10</v>
      </c>
      <c r="F29" s="63">
        <v>10</v>
      </c>
      <c r="G29" s="63">
        <v>0</v>
      </c>
      <c r="H29" s="63">
        <v>10</v>
      </c>
      <c r="I29" s="63">
        <v>10</v>
      </c>
      <c r="J29" s="65"/>
      <c r="K29" s="64" t="s">
        <v>32</v>
      </c>
      <c r="L29" s="33"/>
    </row>
    <row r="30" spans="1:12" ht="15" customHeight="1">
      <c r="A30" s="31" t="s">
        <v>105</v>
      </c>
      <c r="B30" s="31" t="s">
        <v>32</v>
      </c>
      <c r="C30" s="31" t="s">
        <v>32</v>
      </c>
      <c r="D30" s="32" t="s">
        <v>106</v>
      </c>
      <c r="E30" s="63">
        <v>675</v>
      </c>
      <c r="F30" s="63">
        <v>675</v>
      </c>
      <c r="G30" s="63">
        <v>283</v>
      </c>
      <c r="H30" s="63">
        <v>675</v>
      </c>
      <c r="I30" s="63">
        <v>675</v>
      </c>
      <c r="J30" s="65"/>
      <c r="K30" s="64" t="s">
        <v>32</v>
      </c>
      <c r="L30" s="33"/>
    </row>
    <row r="31" spans="1:12" ht="15" customHeight="1">
      <c r="A31" s="31" t="s">
        <v>32</v>
      </c>
      <c r="B31" s="31" t="s">
        <v>44</v>
      </c>
      <c r="C31" s="31" t="s">
        <v>32</v>
      </c>
      <c r="D31" s="32" t="s">
        <v>57</v>
      </c>
      <c r="E31" s="63">
        <v>675</v>
      </c>
      <c r="F31" s="63">
        <v>675</v>
      </c>
      <c r="G31" s="63">
        <v>283</v>
      </c>
      <c r="H31" s="63">
        <v>675</v>
      </c>
      <c r="I31" s="63">
        <v>675</v>
      </c>
      <c r="J31" s="65"/>
      <c r="K31" s="64" t="s">
        <v>32</v>
      </c>
      <c r="L31" s="33"/>
    </row>
    <row r="32" spans="1:12" ht="15" customHeight="1">
      <c r="A32" s="31" t="s">
        <v>107</v>
      </c>
      <c r="B32" s="31" t="s">
        <v>32</v>
      </c>
      <c r="C32" s="31" t="s">
        <v>32</v>
      </c>
      <c r="D32" s="32" t="s">
        <v>108</v>
      </c>
      <c r="E32" s="63">
        <v>10</v>
      </c>
      <c r="F32" s="63">
        <v>1592</v>
      </c>
      <c r="G32" s="63">
        <v>1591</v>
      </c>
      <c r="H32" s="63">
        <v>10</v>
      </c>
      <c r="I32" s="63">
        <v>10</v>
      </c>
      <c r="J32" s="65"/>
      <c r="K32" s="64" t="s">
        <v>32</v>
      </c>
      <c r="L32" s="33"/>
    </row>
    <row r="33" spans="1:12" ht="15" customHeight="1">
      <c r="A33" s="70" t="s">
        <v>32</v>
      </c>
      <c r="B33" s="70" t="s">
        <v>44</v>
      </c>
      <c r="C33" s="70" t="s">
        <v>32</v>
      </c>
      <c r="D33" s="71" t="s">
        <v>109</v>
      </c>
      <c r="E33" s="72">
        <v>10</v>
      </c>
      <c r="F33" s="72">
        <v>1592</v>
      </c>
      <c r="G33" s="72">
        <v>1591</v>
      </c>
      <c r="H33" s="72">
        <v>10</v>
      </c>
      <c r="I33" s="72">
        <v>10</v>
      </c>
      <c r="J33" s="73"/>
      <c r="K33" s="74" t="s">
        <v>32</v>
      </c>
      <c r="L33" s="33"/>
    </row>
    <row r="34" spans="1:12" ht="1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5" customHeight="1">
      <c r="A35" s="146" t="s">
        <v>110</v>
      </c>
      <c r="B35" s="147"/>
      <c r="C35" s="147"/>
      <c r="D35" s="147"/>
      <c r="E35" s="67">
        <v>59045</v>
      </c>
      <c r="F35" s="67">
        <v>59178</v>
      </c>
      <c r="G35" s="67">
        <v>42827</v>
      </c>
      <c r="H35" s="67">
        <v>59045</v>
      </c>
      <c r="I35" s="67">
        <v>55598</v>
      </c>
      <c r="J35" s="67">
        <v>-3447</v>
      </c>
      <c r="K35" s="68">
        <v>-0.05837920230332797</v>
      </c>
      <c r="L35" s="33"/>
    </row>
    <row r="36" spans="1:12" ht="15" customHeight="1">
      <c r="A36" s="148" t="s">
        <v>111</v>
      </c>
      <c r="B36" s="149"/>
      <c r="C36" s="149"/>
      <c r="D36" s="149"/>
      <c r="E36" s="149"/>
      <c r="F36" s="149"/>
      <c r="G36" s="149"/>
      <c r="H36" s="149"/>
      <c r="I36" s="149"/>
      <c r="J36" s="33"/>
      <c r="K36" s="33"/>
      <c r="L36" s="33"/>
    </row>
    <row r="37" spans="1:12" ht="5.1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mergeCells count="17">
    <mergeCell ref="A6:B6"/>
    <mergeCell ref="C6:F6"/>
    <mergeCell ref="A1:I1"/>
    <mergeCell ref="A2:I2"/>
    <mergeCell ref="A3:I3"/>
    <mergeCell ref="A5:B5"/>
    <mergeCell ref="C5:F5"/>
    <mergeCell ref="J10:J11"/>
    <mergeCell ref="K10:K11"/>
    <mergeCell ref="A35:D35"/>
    <mergeCell ref="A36:I36"/>
    <mergeCell ref="A7:B7"/>
    <mergeCell ref="C7:F7"/>
    <mergeCell ref="A9:A11"/>
    <mergeCell ref="B9:B11"/>
    <mergeCell ref="C9:C11"/>
    <mergeCell ref="D9:D11"/>
  </mergeCells>
  <printOptions horizontalCentered="1"/>
  <pageMargins left="0.23622047244094488" right="0.23622047244094488" top="0.1968503937007874" bottom="0.15748031496062992" header="0.31496062992125984" footer="0.31496062992125984"/>
  <pageSetup fitToHeight="1" fitToWidth="1" horizontalDpi="600" verticalDpi="600" orientation="landscape" paperSize="11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2023-09-28T23:06:07Z</dcterms:created>
  <dcterms:modified xsi:type="dcterms:W3CDTF">2023-09-29T13:20:13Z</dcterms:modified>
  <cp:category/>
  <cp:version/>
  <cp:contentType/>
  <cp:contentStatus/>
</cp:coreProperties>
</file>