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E88CBA1C-C867-435E-8F3F-54D9B1BF48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analitico'!$A$1:$K$75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0" i="1" l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59" i="1"/>
  <c r="K59" i="1" s="1"/>
  <c r="J57" i="1"/>
  <c r="K57" i="1" s="1"/>
  <c r="J56" i="1"/>
  <c r="K56" i="1" s="1"/>
  <c r="J55" i="1"/>
  <c r="K55" i="1" s="1"/>
  <c r="J54" i="1"/>
  <c r="K54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J39" i="1"/>
  <c r="J38" i="1"/>
  <c r="J37" i="1"/>
  <c r="J36" i="1"/>
  <c r="K36" i="1" s="1"/>
  <c r="J32" i="1"/>
  <c r="K32" i="1" s="1"/>
  <c r="J31" i="1"/>
  <c r="K31" i="1" s="1"/>
  <c r="J30" i="1"/>
  <c r="K30" i="1" s="1"/>
  <c r="J28" i="1"/>
  <c r="K28" i="1" s="1"/>
  <c r="J26" i="1"/>
  <c r="K26" i="1" s="1"/>
  <c r="J23" i="1"/>
  <c r="K23" i="1" s="1"/>
  <c r="J22" i="1"/>
  <c r="K22" i="1" s="1"/>
  <c r="J21" i="1"/>
  <c r="K21" i="1" s="1"/>
  <c r="J20" i="1"/>
  <c r="K20" i="1" s="1"/>
  <c r="J17" i="1"/>
  <c r="K17" i="1" s="1"/>
  <c r="J12" i="1"/>
  <c r="K12" i="1" s="1"/>
</calcChain>
</file>

<file path=xl/sharedStrings.xml><?xml version="1.0" encoding="utf-8"?>
<sst xmlns="http://schemas.openxmlformats.org/spreadsheetml/2006/main" count="313" uniqueCount="121">
  <si>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</si>
  <si>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</si>
  <si>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</si>
  <si>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</si>
  <si>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</si>
  <si>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</si>
  <si>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</si>
  <si>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</si>
  <si>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</si>
  <si>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JUNTA NACIONAL DE JARDINES INFANTILES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</si>
  <si>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</si>
  <si>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11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</si>
  <si>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</si>
  <si>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</si>
  <si>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</si>
  <si>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</si>
  <si>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</si>
  <si>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</si>
  <si>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</si>
  <si>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</si>
  <si>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</si>
  <si>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</si>
  <si>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</si>
  <si>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</si>
  <si>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</si>
  <si>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</si>
  <si>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</si>
  <si>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</si>
  <si>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</si>
  <si>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</si>
  <si>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</si>
  <si>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</si>
  <si>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</si>
  <si>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</si>
  <si>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</si>
  <si>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</si>
  <si>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</si>
  <si>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</si>
  <si>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</si>
  <si>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</si>
  <si>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</si>
  <si>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</si>
  <si>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</si>
  <si>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</si>
  <si>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</si>
  <si>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</si>
  <si>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</si>
  <si>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</si>
  <si>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</si>
  <si>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</si>
  <si>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</si>
  <si>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</si>
  <si>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</si>
  <si>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03</t>
    </r>
  </si>
  <si>
    <r>
      <rPr>
        <sz val="10"/>
        <rFont val="Times New Roman"/>
      </rPr>
      <t>Servicio de la Deuda Externa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</si>
  <si>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</si>
  <si>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</si>
  <si>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</si>
  <si>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</si>
  <si>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</si>
  <si>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06</t>
    </r>
  </si>
  <si>
    <r>
      <rPr>
        <sz val="10"/>
        <rFont val="Times New Roman"/>
      </rPr>
      <t>Por Anticipos a Contratistas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</si>
  <si>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</si>
  <si>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</si>
  <si>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</si>
  <si>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</si>
  <si>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</si>
  <si>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</si>
  <si>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</si>
  <si>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</si>
  <si>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</si>
  <si>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</si>
  <si>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</si>
  <si>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</si>
  <si>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</si>
  <si>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</si>
  <si>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171</t>
    </r>
  </si>
  <si>
    <r>
      <rPr>
        <sz val="10"/>
        <rFont val="Times New Roman"/>
      </rPr>
      <t>Programa de Material de Enseñanza</t>
    </r>
  </si>
  <si>
    <r>
      <rPr>
        <sz val="10"/>
        <rFont val="Times New Roman"/>
      </rPr>
      <t>178</t>
    </r>
  </si>
  <si>
    <r>
      <rPr>
        <sz val="10"/>
        <rFont val="Times New Roman"/>
      </rPr>
      <t>Plan de Fomento de Lectura Primera Infancia</t>
    </r>
  </si>
  <si>
    <r>
      <rPr>
        <sz val="10"/>
        <rFont val="Times New Roman"/>
      </rPr>
      <t>180</t>
    </r>
  </si>
  <si>
    <r>
      <rPr>
        <sz val="10"/>
        <rFont val="Times New Roman"/>
      </rPr>
      <t>Capacitación a Terceros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</si>
  <si>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</si>
  <si>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</si>
  <si>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Servicios Locales de Educación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</si>
  <si>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</si>
  <si>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170</t>
    </r>
  </si>
  <si>
    <r>
      <rPr>
        <sz val="10"/>
        <rFont val="Times New Roman"/>
      </rPr>
      <t>Convenios con Municipalidades y otras Instituciones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</si>
  <si>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</si>
  <si>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</si>
  <si>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</si>
  <si>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</si>
  <si>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</si>
  <si>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</si>
  <si>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Devoluciones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</si>
  <si>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</si>
  <si>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</si>
  <si>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</si>
  <si>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</si>
  <si>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</si>
  <si>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</si>
  <si>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</si>
  <si>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</si>
  <si>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Otros Activos no Financieros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</si>
  <si>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</si>
  <si>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</si>
  <si>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</si>
  <si>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</si>
  <si>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</si>
  <si>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Servicios Locales de Educación Pública</t>
    </r>
  </si>
  <si>
    <r>
      <rPr>
        <sz val="10"/>
        <rFont val="Times New Roman"/>
      </rPr>
      <t>005</t>
    </r>
  </si>
  <si>
    <r>
      <rPr>
        <sz val="10"/>
        <rFont val="Times New Roman"/>
      </rPr>
      <t>Municipalidades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</si>
  <si>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</si>
  <si>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</si>
  <si>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Amortización Deuda Externa</t>
    </r>
  </si>
  <si>
    <r>
      <rPr>
        <sz val="10"/>
        <rFont val="Times New Roman"/>
      </rPr>
      <t>Intereses Deuda Externa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</si>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</sst>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0" fontId="0" fillId="37" borderId="13" xfId="0" applyFill="1" applyBorder="1" applyAlignment="1" applyProtection="1">
      <alignment wrapText="1"/>
      <protection locked="0"/>
    </xf>
    <xf numFmtId="164" fontId="3" fillId="38" borderId="13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8" borderId="14" xfId="0" applyNumberFormat="1" applyFont="1" applyFill="1" applyBorder="1" applyAlignment="1">
      <alignment horizontal="right" vertical="top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8" borderId="15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76"/>
  <sheetViews>
    <sheetView tabSelected="1" topLeftCell="A15" workbookViewId="0">
      <selection activeCell="D34" sqref="D3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.42578125" customWidth="1"/>
    <col min="7" max="8" width="13.28515625" customWidth="1"/>
    <col min="9" max="9" width="1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1"/>
      <c r="K1" s="1"/>
      <c r="L1" s="1"/>
    </row>
    <row r="2" spans="1:12" ht="17.100000000000001" customHeight="1" x14ac:dyDescent="0.25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1"/>
      <c r="K2" s="1"/>
      <c r="L2" s="1"/>
    </row>
    <row r="3" spans="1:12" ht="15" customHeight="1" x14ac:dyDescent="0.25">
      <c r="A3" s="52" t="s">
        <v>2</v>
      </c>
      <c r="B3" s="53"/>
      <c r="C3" s="53"/>
      <c r="D3" s="53"/>
      <c r="E3" s="53"/>
      <c r="F3" s="53"/>
      <c r="G3" s="53"/>
      <c r="H3" s="53"/>
      <c r="I3" s="53"/>
      <c r="J3" s="1"/>
      <c r="K3" s="1"/>
      <c r="L3" s="1"/>
    </row>
    <row r="4" spans="1:12" ht="4.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2" customHeight="1" x14ac:dyDescent="0.25">
      <c r="A5" s="54" t="s">
        <v>4</v>
      </c>
      <c r="B5" s="55"/>
      <c r="C5" s="56" t="s">
        <v>5</v>
      </c>
      <c r="D5" s="57"/>
      <c r="E5" s="57"/>
      <c r="F5" s="57"/>
      <c r="G5" s="1"/>
      <c r="H5" s="2" t="s">
        <v>6</v>
      </c>
      <c r="I5" s="2" t="s">
        <v>7</v>
      </c>
      <c r="J5" s="1"/>
      <c r="K5" s="1"/>
      <c r="L5" s="1"/>
    </row>
    <row r="6" spans="1:12" ht="11.25" customHeight="1" x14ac:dyDescent="0.25">
      <c r="A6" s="40" t="s">
        <v>8</v>
      </c>
      <c r="B6" s="41"/>
      <c r="C6" s="42" t="s">
        <v>9</v>
      </c>
      <c r="D6" s="43"/>
      <c r="E6" s="43"/>
      <c r="F6" s="43"/>
      <c r="G6" s="1"/>
      <c r="H6" s="2" t="s">
        <v>10</v>
      </c>
      <c r="I6" s="2" t="s">
        <v>11</v>
      </c>
      <c r="J6" s="1"/>
      <c r="K6" s="1"/>
      <c r="L6" s="1"/>
    </row>
    <row r="7" spans="1:12" ht="12.75" customHeight="1" x14ac:dyDescent="0.25">
      <c r="A7" s="44" t="s">
        <v>12</v>
      </c>
      <c r="B7" s="45"/>
      <c r="C7" s="46" t="s">
        <v>9</v>
      </c>
      <c r="D7" s="47"/>
      <c r="E7" s="47"/>
      <c r="F7" s="47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8" t="s">
        <v>16</v>
      </c>
      <c r="B9" s="48" t="s">
        <v>17</v>
      </c>
      <c r="C9" s="48" t="s">
        <v>18</v>
      </c>
      <c r="D9" s="48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49"/>
      <c r="B10" s="49"/>
      <c r="C10" s="49"/>
      <c r="D10" s="49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4" t="s">
        <v>31</v>
      </c>
      <c r="K10" s="34" t="s">
        <v>32</v>
      </c>
      <c r="L10" s="1"/>
    </row>
    <row r="11" spans="1:12" ht="15.75" customHeight="1" x14ac:dyDescent="0.25">
      <c r="A11" s="49"/>
      <c r="B11" s="49"/>
      <c r="C11" s="49"/>
      <c r="D11" s="49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35"/>
      <c r="K11" s="35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690775491</v>
      </c>
      <c r="F12" s="12">
        <v>699783862</v>
      </c>
      <c r="G12" s="12">
        <v>615746620</v>
      </c>
      <c r="H12" s="12">
        <v>714952631</v>
      </c>
      <c r="I12" s="12">
        <v>697638648</v>
      </c>
      <c r="J12" s="12">
        <f>I12-H12</f>
        <v>-17313983</v>
      </c>
      <c r="K12" s="13">
        <f>(J12/H12)</f>
        <v>-2.4216965221574238E-2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10</v>
      </c>
      <c r="F13" s="16">
        <v>10</v>
      </c>
      <c r="G13" s="16">
        <v>21699705</v>
      </c>
      <c r="H13" s="16">
        <v>10</v>
      </c>
      <c r="I13" s="16">
        <v>10</v>
      </c>
      <c r="J13" s="17"/>
      <c r="K13" s="18" t="s">
        <v>35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10</v>
      </c>
      <c r="F14" s="16">
        <v>10</v>
      </c>
      <c r="G14" s="16">
        <v>21699705</v>
      </c>
      <c r="H14" s="16">
        <v>10</v>
      </c>
      <c r="I14" s="16">
        <v>10</v>
      </c>
      <c r="J14" s="17"/>
      <c r="K14" s="18" t="s">
        <v>35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10</v>
      </c>
      <c r="F15" s="16">
        <v>10</v>
      </c>
      <c r="G15" s="16">
        <v>21699705</v>
      </c>
      <c r="H15" s="16">
        <v>10</v>
      </c>
      <c r="I15" s="16">
        <v>10</v>
      </c>
      <c r="J15" s="17"/>
      <c r="K15" s="18" t="s">
        <v>35</v>
      </c>
      <c r="L15" s="1"/>
    </row>
    <row r="16" spans="1:12" ht="15" customHeight="1" x14ac:dyDescent="0.25">
      <c r="A16" s="14" t="s">
        <v>43</v>
      </c>
      <c r="B16" s="14" t="s">
        <v>35</v>
      </c>
      <c r="C16" s="14" t="s">
        <v>35</v>
      </c>
      <c r="D16" s="15" t="s">
        <v>44</v>
      </c>
      <c r="E16" s="16">
        <v>1413</v>
      </c>
      <c r="F16" s="16">
        <v>1413</v>
      </c>
      <c r="G16" s="16">
        <v>604</v>
      </c>
      <c r="H16" s="16">
        <v>1463</v>
      </c>
      <c r="I16" s="16">
        <v>1463</v>
      </c>
      <c r="J16" s="17"/>
      <c r="K16" s="18" t="s">
        <v>35</v>
      </c>
      <c r="L16" s="1"/>
    </row>
    <row r="17" spans="1:12" ht="15" customHeight="1" x14ac:dyDescent="0.25">
      <c r="A17" s="14" t="s">
        <v>45</v>
      </c>
      <c r="B17" s="14" t="s">
        <v>35</v>
      </c>
      <c r="C17" s="14" t="s">
        <v>35</v>
      </c>
      <c r="D17" s="15" t="s">
        <v>46</v>
      </c>
      <c r="E17" s="16">
        <v>7994952</v>
      </c>
      <c r="F17" s="16">
        <v>8738615</v>
      </c>
      <c r="G17" s="16">
        <v>8412977</v>
      </c>
      <c r="H17" s="16">
        <v>8274775</v>
      </c>
      <c r="I17" s="16">
        <v>4051683</v>
      </c>
      <c r="J17" s="16">
        <f>I17-H17</f>
        <v>-4223092</v>
      </c>
      <c r="K17" s="18">
        <f>(J17/H17)</f>
        <v>-0.51035732089392161</v>
      </c>
      <c r="L17" s="1"/>
    </row>
    <row r="18" spans="1:12" ht="15" customHeight="1" x14ac:dyDescent="0.25">
      <c r="A18" s="14" t="s">
        <v>35</v>
      </c>
      <c r="B18" s="14" t="s">
        <v>14</v>
      </c>
      <c r="C18" s="14" t="s">
        <v>35</v>
      </c>
      <c r="D18" s="15" t="s">
        <v>47</v>
      </c>
      <c r="E18" s="16">
        <v>10</v>
      </c>
      <c r="F18" s="16">
        <v>10</v>
      </c>
      <c r="G18" s="16">
        <v>3385776</v>
      </c>
      <c r="H18" s="16">
        <v>10</v>
      </c>
      <c r="I18" s="16">
        <v>10</v>
      </c>
      <c r="J18" s="17"/>
      <c r="K18" s="18" t="s">
        <v>35</v>
      </c>
      <c r="L18" s="1"/>
    </row>
    <row r="19" spans="1:12" ht="15" customHeight="1" x14ac:dyDescent="0.25">
      <c r="A19" s="14" t="s">
        <v>35</v>
      </c>
      <c r="B19" s="14" t="s">
        <v>39</v>
      </c>
      <c r="C19" s="14" t="s">
        <v>35</v>
      </c>
      <c r="D19" s="15" t="s">
        <v>48</v>
      </c>
      <c r="E19" s="16">
        <v>1927563</v>
      </c>
      <c r="F19" s="16">
        <v>1927563</v>
      </c>
      <c r="G19" s="16">
        <v>2093150</v>
      </c>
      <c r="H19" s="16">
        <v>1995028</v>
      </c>
      <c r="I19" s="16">
        <v>1995028</v>
      </c>
      <c r="J19" s="17"/>
      <c r="K19" s="18" t="s">
        <v>35</v>
      </c>
      <c r="L19" s="1"/>
    </row>
    <row r="20" spans="1:12" ht="15" customHeight="1" x14ac:dyDescent="0.25">
      <c r="A20" s="14" t="s">
        <v>35</v>
      </c>
      <c r="B20" s="14" t="s">
        <v>49</v>
      </c>
      <c r="C20" s="14" t="s">
        <v>35</v>
      </c>
      <c r="D20" s="15" t="s">
        <v>50</v>
      </c>
      <c r="E20" s="16">
        <v>6067379</v>
      </c>
      <c r="F20" s="16">
        <v>6811042</v>
      </c>
      <c r="G20" s="16">
        <v>2934051</v>
      </c>
      <c r="H20" s="16">
        <v>6279737</v>
      </c>
      <c r="I20" s="16">
        <v>2056645</v>
      </c>
      <c r="J20" s="16">
        <f>I20-H20</f>
        <v>-4223092</v>
      </c>
      <c r="K20" s="18">
        <f>(J20/H20)</f>
        <v>-0.67249504238792168</v>
      </c>
      <c r="L20" s="1"/>
    </row>
    <row r="21" spans="1:12" ht="15" customHeight="1" x14ac:dyDescent="0.25">
      <c r="A21" s="14" t="s">
        <v>7</v>
      </c>
      <c r="B21" s="14" t="s">
        <v>35</v>
      </c>
      <c r="C21" s="14" t="s">
        <v>35</v>
      </c>
      <c r="D21" s="15" t="s">
        <v>51</v>
      </c>
      <c r="E21" s="16">
        <v>682198335</v>
      </c>
      <c r="F21" s="16">
        <v>611974374</v>
      </c>
      <c r="G21" s="16">
        <v>499965597</v>
      </c>
      <c r="H21" s="16">
        <v>706075275</v>
      </c>
      <c r="I21" s="16">
        <v>692984374</v>
      </c>
      <c r="J21" s="16">
        <f>I21-H21</f>
        <v>-13090901</v>
      </c>
      <c r="K21" s="18">
        <f>(J21/H21)</f>
        <v>-1.8540375882727236E-2</v>
      </c>
      <c r="L21" s="1"/>
    </row>
    <row r="22" spans="1:12" ht="15" customHeight="1" x14ac:dyDescent="0.25">
      <c r="A22" s="14" t="s">
        <v>35</v>
      </c>
      <c r="B22" s="14" t="s">
        <v>14</v>
      </c>
      <c r="C22" s="14" t="s">
        <v>35</v>
      </c>
      <c r="D22" s="15" t="s">
        <v>52</v>
      </c>
      <c r="E22" s="16">
        <v>675651713</v>
      </c>
      <c r="F22" s="16">
        <v>605427752</v>
      </c>
      <c r="G22" s="16">
        <v>496312603</v>
      </c>
      <c r="H22" s="16">
        <v>699299521</v>
      </c>
      <c r="I22" s="16">
        <v>685643363</v>
      </c>
      <c r="J22" s="16">
        <f>I22-H22</f>
        <v>-13656158</v>
      </c>
      <c r="K22" s="18">
        <f>(J22/H22)</f>
        <v>-1.9528338844665104E-2</v>
      </c>
      <c r="L22" s="1"/>
    </row>
    <row r="23" spans="1:12" ht="15" customHeight="1" x14ac:dyDescent="0.25">
      <c r="A23" s="14" t="s">
        <v>35</v>
      </c>
      <c r="B23" s="14" t="s">
        <v>53</v>
      </c>
      <c r="C23" s="14" t="s">
        <v>35</v>
      </c>
      <c r="D23" s="15" t="s">
        <v>54</v>
      </c>
      <c r="E23" s="16">
        <v>6546622</v>
      </c>
      <c r="F23" s="16">
        <v>6546622</v>
      </c>
      <c r="G23" s="16">
        <v>3652994</v>
      </c>
      <c r="H23" s="16">
        <v>6775754</v>
      </c>
      <c r="I23" s="16">
        <v>7341011</v>
      </c>
      <c r="J23" s="16">
        <f>I23-H23</f>
        <v>565257</v>
      </c>
      <c r="K23" s="18">
        <f>(J23/H23)</f>
        <v>8.3423483202017076E-2</v>
      </c>
      <c r="L23" s="1"/>
    </row>
    <row r="24" spans="1:12" ht="15" customHeight="1" x14ac:dyDescent="0.25">
      <c r="A24" s="14" t="s">
        <v>55</v>
      </c>
      <c r="B24" s="14" t="s">
        <v>35</v>
      </c>
      <c r="C24" s="14" t="s">
        <v>35</v>
      </c>
      <c r="D24" s="15" t="s">
        <v>56</v>
      </c>
      <c r="E24" s="16">
        <v>13390</v>
      </c>
      <c r="F24" s="16">
        <v>13390</v>
      </c>
      <c r="G24" s="16">
        <v>10987</v>
      </c>
      <c r="H24" s="16">
        <v>13859</v>
      </c>
      <c r="I24" s="16">
        <v>13859</v>
      </c>
      <c r="J24" s="17"/>
      <c r="K24" s="18" t="s">
        <v>35</v>
      </c>
      <c r="L24" s="1"/>
    </row>
    <row r="25" spans="1:12" ht="15" customHeight="1" x14ac:dyDescent="0.25">
      <c r="A25" s="14" t="s">
        <v>35</v>
      </c>
      <c r="B25" s="14" t="s">
        <v>53</v>
      </c>
      <c r="C25" s="14" t="s">
        <v>35</v>
      </c>
      <c r="D25" s="15" t="s">
        <v>57</v>
      </c>
      <c r="E25" s="16">
        <v>13390</v>
      </c>
      <c r="F25" s="16">
        <v>13390</v>
      </c>
      <c r="G25" s="16">
        <v>10987</v>
      </c>
      <c r="H25" s="16">
        <v>13859</v>
      </c>
      <c r="I25" s="16">
        <v>13859</v>
      </c>
      <c r="J25" s="17"/>
      <c r="K25" s="18" t="s">
        <v>35</v>
      </c>
      <c r="L25" s="1"/>
    </row>
    <row r="26" spans="1:12" ht="15" customHeight="1" x14ac:dyDescent="0.25">
      <c r="A26" s="14" t="s">
        <v>58</v>
      </c>
      <c r="B26" s="14" t="s">
        <v>35</v>
      </c>
      <c r="C26" s="14" t="s">
        <v>35</v>
      </c>
      <c r="D26" s="15" t="s">
        <v>59</v>
      </c>
      <c r="E26" s="16">
        <v>567371</v>
      </c>
      <c r="F26" s="16">
        <v>73923012</v>
      </c>
      <c r="G26" s="16">
        <v>85656750</v>
      </c>
      <c r="H26" s="16">
        <v>587229</v>
      </c>
      <c r="I26" s="16">
        <v>587239</v>
      </c>
      <c r="J26" s="16">
        <f>I26-H26</f>
        <v>10</v>
      </c>
      <c r="K26" s="18">
        <f>(J26/H26)</f>
        <v>1.7029131735660194E-5</v>
      </c>
      <c r="L26" s="1"/>
    </row>
    <row r="27" spans="1:12" ht="15" customHeight="1" x14ac:dyDescent="0.25">
      <c r="A27" s="14" t="s">
        <v>35</v>
      </c>
      <c r="B27" s="14" t="s">
        <v>60</v>
      </c>
      <c r="C27" s="14" t="s">
        <v>35</v>
      </c>
      <c r="D27" s="15" t="s">
        <v>61</v>
      </c>
      <c r="E27" s="16">
        <v>0</v>
      </c>
      <c r="F27" s="16">
        <v>0</v>
      </c>
      <c r="G27" s="16">
        <v>130365</v>
      </c>
      <c r="H27" s="16">
        <v>0</v>
      </c>
      <c r="I27" s="16">
        <v>0</v>
      </c>
      <c r="J27" s="17"/>
      <c r="K27" s="18" t="s">
        <v>35</v>
      </c>
      <c r="L27" s="1"/>
    </row>
    <row r="28" spans="1:12" ht="15" customHeight="1" x14ac:dyDescent="0.25">
      <c r="A28" s="14" t="s">
        <v>35</v>
      </c>
      <c r="B28" s="14" t="s">
        <v>55</v>
      </c>
      <c r="C28" s="14" t="s">
        <v>35</v>
      </c>
      <c r="D28" s="15" t="s">
        <v>62</v>
      </c>
      <c r="E28" s="16">
        <v>567371</v>
      </c>
      <c r="F28" s="16">
        <v>73923012</v>
      </c>
      <c r="G28" s="16">
        <v>85526385</v>
      </c>
      <c r="H28" s="16">
        <v>587229</v>
      </c>
      <c r="I28" s="16">
        <v>587239</v>
      </c>
      <c r="J28" s="16">
        <f>I28-H28</f>
        <v>10</v>
      </c>
      <c r="K28" s="18">
        <f>(J28/H28)</f>
        <v>1.7029131735660194E-5</v>
      </c>
      <c r="L28" s="1"/>
    </row>
    <row r="29" spans="1:12" ht="15" customHeight="1" x14ac:dyDescent="0.25">
      <c r="A29" s="14" t="s">
        <v>63</v>
      </c>
      <c r="B29" s="14" t="s">
        <v>35</v>
      </c>
      <c r="C29" s="14" t="s">
        <v>35</v>
      </c>
      <c r="D29" s="15" t="s">
        <v>64</v>
      </c>
      <c r="E29" s="16">
        <v>20</v>
      </c>
      <c r="F29" s="16">
        <v>5133048</v>
      </c>
      <c r="G29" s="16">
        <v>0</v>
      </c>
      <c r="H29" s="16">
        <v>20</v>
      </c>
      <c r="I29" s="16">
        <v>20</v>
      </c>
      <c r="J29" s="17"/>
      <c r="K29" s="18" t="s">
        <v>35</v>
      </c>
      <c r="L29" s="1"/>
    </row>
    <row r="30" spans="1:12" ht="15" customHeight="1" x14ac:dyDescent="0.25">
      <c r="A30" s="10" t="s">
        <v>35</v>
      </c>
      <c r="B30" s="10" t="s">
        <v>35</v>
      </c>
      <c r="C30" s="10" t="s">
        <v>35</v>
      </c>
      <c r="D30" s="11" t="s">
        <v>65</v>
      </c>
      <c r="E30" s="12">
        <v>690775491</v>
      </c>
      <c r="F30" s="12">
        <v>699783862</v>
      </c>
      <c r="G30" s="12">
        <v>496189805</v>
      </c>
      <c r="H30" s="12">
        <v>714952631</v>
      </c>
      <c r="I30" s="12">
        <v>697638648</v>
      </c>
      <c r="J30" s="12">
        <f>I30-H30</f>
        <v>-17313983</v>
      </c>
      <c r="K30" s="13">
        <f>(J30/H30)</f>
        <v>-2.4216965221574238E-2</v>
      </c>
      <c r="L30" s="1"/>
    </row>
    <row r="31" spans="1:12" ht="15" customHeight="1" x14ac:dyDescent="0.25">
      <c r="A31" s="14" t="s">
        <v>66</v>
      </c>
      <c r="B31" s="14" t="s">
        <v>35</v>
      </c>
      <c r="C31" s="14" t="s">
        <v>35</v>
      </c>
      <c r="D31" s="15" t="s">
        <v>67</v>
      </c>
      <c r="E31" s="16">
        <v>293476869</v>
      </c>
      <c r="F31" s="16">
        <v>278545867</v>
      </c>
      <c r="G31" s="16">
        <v>201380296</v>
      </c>
      <c r="H31" s="16">
        <v>303748561</v>
      </c>
      <c r="I31" s="16">
        <v>310755843</v>
      </c>
      <c r="J31" s="16">
        <f>I31-H31</f>
        <v>7007282</v>
      </c>
      <c r="K31" s="18">
        <f>(J31/H31)</f>
        <v>2.3069350442124398E-2</v>
      </c>
      <c r="L31" s="1"/>
    </row>
    <row r="32" spans="1:12" ht="15" customHeight="1" x14ac:dyDescent="0.25">
      <c r="A32" s="14" t="s">
        <v>68</v>
      </c>
      <c r="B32" s="14" t="s">
        <v>35</v>
      </c>
      <c r="C32" s="14" t="s">
        <v>35</v>
      </c>
      <c r="D32" s="15" t="s">
        <v>69</v>
      </c>
      <c r="E32" s="16">
        <v>44802619</v>
      </c>
      <c r="F32" s="16">
        <v>48802619</v>
      </c>
      <c r="G32" s="16">
        <v>29386702</v>
      </c>
      <c r="H32" s="16">
        <v>46370711</v>
      </c>
      <c r="I32" s="16">
        <v>46143569</v>
      </c>
      <c r="J32" s="16">
        <f>I32-H32</f>
        <v>-227142</v>
      </c>
      <c r="K32" s="18">
        <f>(J32/H32)</f>
        <v>-4.8983937296109177E-3</v>
      </c>
      <c r="L32" s="1"/>
    </row>
    <row r="33" spans="1:12" ht="15" customHeight="1" x14ac:dyDescent="0.25">
      <c r="A33" s="14" t="s">
        <v>70</v>
      </c>
      <c r="B33" s="14" t="s">
        <v>35</v>
      </c>
      <c r="C33" s="14" t="s">
        <v>35</v>
      </c>
      <c r="D33" s="15" t="s">
        <v>71</v>
      </c>
      <c r="E33" s="16">
        <v>20</v>
      </c>
      <c r="F33" s="16">
        <v>20</v>
      </c>
      <c r="G33" s="16">
        <v>10744015</v>
      </c>
      <c r="H33" s="16">
        <v>20</v>
      </c>
      <c r="I33" s="16">
        <v>20</v>
      </c>
      <c r="J33" s="17"/>
      <c r="K33" s="18" t="s">
        <v>35</v>
      </c>
      <c r="L33" s="1"/>
    </row>
    <row r="34" spans="1:12" ht="15" customHeight="1" x14ac:dyDescent="0.25">
      <c r="A34" s="14" t="s">
        <v>35</v>
      </c>
      <c r="B34" s="14" t="s">
        <v>14</v>
      </c>
      <c r="C34" s="14" t="s">
        <v>35</v>
      </c>
      <c r="D34" s="15" t="s">
        <v>72</v>
      </c>
      <c r="E34" s="16">
        <v>10</v>
      </c>
      <c r="F34" s="16">
        <v>10</v>
      </c>
      <c r="G34" s="16">
        <v>61700</v>
      </c>
      <c r="H34" s="16">
        <v>10</v>
      </c>
      <c r="I34" s="16">
        <v>10</v>
      </c>
      <c r="J34" s="17"/>
      <c r="K34" s="18" t="s">
        <v>35</v>
      </c>
      <c r="L34" s="1"/>
    </row>
    <row r="35" spans="1:12" ht="15" customHeight="1" x14ac:dyDescent="0.25">
      <c r="A35" s="14" t="s">
        <v>35</v>
      </c>
      <c r="B35" s="14" t="s">
        <v>53</v>
      </c>
      <c r="C35" s="14" t="s">
        <v>35</v>
      </c>
      <c r="D35" s="15" t="s">
        <v>73</v>
      </c>
      <c r="E35" s="16">
        <v>10</v>
      </c>
      <c r="F35" s="16">
        <v>10</v>
      </c>
      <c r="G35" s="16">
        <v>10682315</v>
      </c>
      <c r="H35" s="16">
        <v>10</v>
      </c>
      <c r="I35" s="16">
        <v>10</v>
      </c>
      <c r="J35" s="17"/>
      <c r="K35" s="18" t="s">
        <v>35</v>
      </c>
      <c r="L35" s="1"/>
    </row>
    <row r="36" spans="1:12" ht="15" customHeight="1" x14ac:dyDescent="0.25">
      <c r="A36" s="14" t="s">
        <v>74</v>
      </c>
      <c r="B36" s="14" t="s">
        <v>35</v>
      </c>
      <c r="C36" s="14" t="s">
        <v>35</v>
      </c>
      <c r="D36" s="15" t="s">
        <v>38</v>
      </c>
      <c r="E36" s="16">
        <v>273337027</v>
      </c>
      <c r="F36" s="16">
        <v>259558047</v>
      </c>
      <c r="G36" s="16">
        <v>180310275</v>
      </c>
      <c r="H36" s="16">
        <v>282903824</v>
      </c>
      <c r="I36" s="16">
        <v>285296116</v>
      </c>
      <c r="J36" s="16">
        <f t="shared" ref="J36:J47" si="0">I36-H36</f>
        <v>2392292</v>
      </c>
      <c r="K36" s="18">
        <f>(J36/H36)</f>
        <v>8.4562024159843107E-3</v>
      </c>
      <c r="L36" s="1"/>
    </row>
    <row r="37" spans="1:12" ht="15" customHeight="1" x14ac:dyDescent="0.25">
      <c r="A37" s="14" t="s">
        <v>35</v>
      </c>
      <c r="B37" s="14" t="s">
        <v>14</v>
      </c>
      <c r="C37" s="14" t="s">
        <v>35</v>
      </c>
      <c r="D37" s="15" t="s">
        <v>75</v>
      </c>
      <c r="E37" s="16">
        <v>0</v>
      </c>
      <c r="F37" s="16">
        <v>0</v>
      </c>
      <c r="G37" s="16">
        <v>0</v>
      </c>
      <c r="H37" s="16">
        <v>0</v>
      </c>
      <c r="I37" s="16">
        <v>3409247</v>
      </c>
      <c r="J37" s="16">
        <f t="shared" si="0"/>
        <v>3409247</v>
      </c>
      <c r="K37" s="18" t="s">
        <v>35</v>
      </c>
      <c r="L37" s="1"/>
    </row>
    <row r="38" spans="1:12" ht="15" customHeight="1" x14ac:dyDescent="0.25">
      <c r="A38" s="14" t="s">
        <v>35</v>
      </c>
      <c r="B38" s="14" t="s">
        <v>35</v>
      </c>
      <c r="C38" s="14" t="s">
        <v>76</v>
      </c>
      <c r="D38" s="15" t="s">
        <v>77</v>
      </c>
      <c r="E38" s="16">
        <v>0</v>
      </c>
      <c r="F38" s="16">
        <v>0</v>
      </c>
      <c r="G38" s="16">
        <v>0</v>
      </c>
      <c r="H38" s="16">
        <v>0</v>
      </c>
      <c r="I38" s="16">
        <v>1794652</v>
      </c>
      <c r="J38" s="16">
        <f t="shared" si="0"/>
        <v>1794652</v>
      </c>
      <c r="K38" s="18" t="s">
        <v>35</v>
      </c>
      <c r="L38" s="1"/>
    </row>
    <row r="39" spans="1:12" ht="15" customHeight="1" x14ac:dyDescent="0.25">
      <c r="A39" s="14" t="s">
        <v>35</v>
      </c>
      <c r="B39" s="14" t="s">
        <v>35</v>
      </c>
      <c r="C39" s="14" t="s">
        <v>78</v>
      </c>
      <c r="D39" s="15" t="s">
        <v>79</v>
      </c>
      <c r="E39" s="16">
        <v>0</v>
      </c>
      <c r="F39" s="16">
        <v>0</v>
      </c>
      <c r="G39" s="16">
        <v>0</v>
      </c>
      <c r="H39" s="16">
        <v>0</v>
      </c>
      <c r="I39" s="16">
        <v>604561</v>
      </c>
      <c r="J39" s="16">
        <f t="shared" si="0"/>
        <v>604561</v>
      </c>
      <c r="K39" s="18" t="s">
        <v>35</v>
      </c>
      <c r="L39" s="1"/>
    </row>
    <row r="40" spans="1:12" ht="15" customHeight="1" x14ac:dyDescent="0.25">
      <c r="A40" s="26" t="s">
        <v>35</v>
      </c>
      <c r="B40" s="26" t="s">
        <v>35</v>
      </c>
      <c r="C40" s="26" t="s">
        <v>80</v>
      </c>
      <c r="D40" s="27" t="s">
        <v>81</v>
      </c>
      <c r="E40" s="28">
        <v>0</v>
      </c>
      <c r="F40" s="28">
        <v>0</v>
      </c>
      <c r="G40" s="28">
        <v>0</v>
      </c>
      <c r="H40" s="28">
        <v>0</v>
      </c>
      <c r="I40" s="28">
        <v>1010034</v>
      </c>
      <c r="J40" s="28">
        <f t="shared" si="0"/>
        <v>1010034</v>
      </c>
      <c r="K40" s="29" t="s">
        <v>35</v>
      </c>
      <c r="L40" s="1"/>
    </row>
    <row r="41" spans="1:12" ht="15" customHeight="1" x14ac:dyDescent="0.25">
      <c r="A41" s="14" t="s">
        <v>35</v>
      </c>
      <c r="B41" s="14" t="s">
        <v>39</v>
      </c>
      <c r="C41" s="14" t="s">
        <v>35</v>
      </c>
      <c r="D41" s="15" t="s">
        <v>82</v>
      </c>
      <c r="E41" s="16">
        <v>24055285</v>
      </c>
      <c r="F41" s="16">
        <v>22831042</v>
      </c>
      <c r="G41" s="16">
        <v>16153322</v>
      </c>
      <c r="H41" s="16">
        <v>24897220</v>
      </c>
      <c r="I41" s="16">
        <v>39370963</v>
      </c>
      <c r="J41" s="16">
        <f t="shared" si="0"/>
        <v>14473743</v>
      </c>
      <c r="K41" s="18">
        <f t="shared" ref="K41:K47" si="1">(J41/H41)</f>
        <v>0.58133972387278576</v>
      </c>
      <c r="L41" s="1"/>
    </row>
    <row r="42" spans="1:12" ht="15" customHeight="1" x14ac:dyDescent="0.25">
      <c r="A42" s="14" t="s">
        <v>35</v>
      </c>
      <c r="B42" s="14" t="s">
        <v>35</v>
      </c>
      <c r="C42" s="14" t="s">
        <v>83</v>
      </c>
      <c r="D42" s="15" t="s">
        <v>84</v>
      </c>
      <c r="E42" s="16">
        <v>24055285</v>
      </c>
      <c r="F42" s="16">
        <v>22831042</v>
      </c>
      <c r="G42" s="16">
        <v>16153322</v>
      </c>
      <c r="H42" s="16">
        <v>24897220</v>
      </c>
      <c r="I42" s="16">
        <v>39370963</v>
      </c>
      <c r="J42" s="16">
        <f t="shared" si="0"/>
        <v>14473743</v>
      </c>
      <c r="K42" s="18">
        <f t="shared" si="1"/>
        <v>0.58133972387278576</v>
      </c>
      <c r="L42" s="1"/>
    </row>
    <row r="43" spans="1:12" ht="15" customHeight="1" x14ac:dyDescent="0.25">
      <c r="A43" s="14" t="s">
        <v>35</v>
      </c>
      <c r="B43" s="14" t="s">
        <v>53</v>
      </c>
      <c r="C43" s="14" t="s">
        <v>35</v>
      </c>
      <c r="D43" s="15" t="s">
        <v>85</v>
      </c>
      <c r="E43" s="16">
        <v>249281742</v>
      </c>
      <c r="F43" s="16">
        <v>236727005</v>
      </c>
      <c r="G43" s="16">
        <v>164156953</v>
      </c>
      <c r="H43" s="16">
        <v>258006604</v>
      </c>
      <c r="I43" s="16">
        <v>242515906</v>
      </c>
      <c r="J43" s="16">
        <f t="shared" si="0"/>
        <v>-15490698</v>
      </c>
      <c r="K43" s="18">
        <f t="shared" si="1"/>
        <v>-6.0039928280285412E-2</v>
      </c>
      <c r="L43" s="1"/>
    </row>
    <row r="44" spans="1:12" ht="15" customHeight="1" x14ac:dyDescent="0.25">
      <c r="A44" s="14" t="s">
        <v>35</v>
      </c>
      <c r="B44" s="14" t="s">
        <v>35</v>
      </c>
      <c r="C44" s="14" t="s">
        <v>86</v>
      </c>
      <c r="D44" s="15" t="s">
        <v>87</v>
      </c>
      <c r="E44" s="16">
        <v>246689559</v>
      </c>
      <c r="F44" s="16">
        <v>234134822</v>
      </c>
      <c r="G44" s="16">
        <v>162332151</v>
      </c>
      <c r="H44" s="16">
        <v>255323694</v>
      </c>
      <c r="I44" s="16">
        <v>242515906</v>
      </c>
      <c r="J44" s="16">
        <f t="shared" si="0"/>
        <v>-12807788</v>
      </c>
      <c r="K44" s="18">
        <f t="shared" si="1"/>
        <v>-5.0162943357697151E-2</v>
      </c>
      <c r="L44" s="1"/>
    </row>
    <row r="45" spans="1:12" ht="15" customHeight="1" x14ac:dyDescent="0.25">
      <c r="A45" s="30" t="s">
        <v>35</v>
      </c>
      <c r="B45" s="30" t="s">
        <v>35</v>
      </c>
      <c r="C45" s="30" t="s">
        <v>76</v>
      </c>
      <c r="D45" s="31" t="s">
        <v>77</v>
      </c>
      <c r="E45" s="32">
        <v>1072960</v>
      </c>
      <c r="F45" s="32">
        <v>1072960</v>
      </c>
      <c r="G45" s="32">
        <v>931021</v>
      </c>
      <c r="H45" s="32">
        <v>1110514</v>
      </c>
      <c r="I45" s="32">
        <v>0</v>
      </c>
      <c r="J45" s="32">
        <f t="shared" si="0"/>
        <v>-1110514</v>
      </c>
      <c r="K45" s="33">
        <f t="shared" si="1"/>
        <v>-1</v>
      </c>
      <c r="L45" s="1"/>
    </row>
    <row r="46" spans="1:12" ht="15" customHeight="1" x14ac:dyDescent="0.25">
      <c r="A46" s="30" t="s">
        <v>35</v>
      </c>
      <c r="B46" s="30" t="s">
        <v>35</v>
      </c>
      <c r="C46" s="30" t="s">
        <v>78</v>
      </c>
      <c r="D46" s="31" t="s">
        <v>79</v>
      </c>
      <c r="E46" s="32">
        <v>543345</v>
      </c>
      <c r="F46" s="32">
        <v>543345</v>
      </c>
      <c r="G46" s="32">
        <v>460741</v>
      </c>
      <c r="H46" s="32">
        <v>562362</v>
      </c>
      <c r="I46" s="32">
        <v>0</v>
      </c>
      <c r="J46" s="32">
        <f t="shared" si="0"/>
        <v>-562362</v>
      </c>
      <c r="K46" s="33">
        <f t="shared" si="1"/>
        <v>-1</v>
      </c>
      <c r="L46" s="1"/>
    </row>
    <row r="47" spans="1:12" ht="15" customHeight="1" x14ac:dyDescent="0.25">
      <c r="A47" s="26" t="s">
        <v>35</v>
      </c>
      <c r="B47" s="26" t="s">
        <v>35</v>
      </c>
      <c r="C47" s="26" t="s">
        <v>80</v>
      </c>
      <c r="D47" s="27" t="s">
        <v>81</v>
      </c>
      <c r="E47" s="28">
        <v>975878</v>
      </c>
      <c r="F47" s="28">
        <v>975878</v>
      </c>
      <c r="G47" s="28">
        <v>433040</v>
      </c>
      <c r="H47" s="28">
        <v>1010034</v>
      </c>
      <c r="I47" s="28">
        <v>0</v>
      </c>
      <c r="J47" s="28">
        <f t="shared" si="0"/>
        <v>-1010034</v>
      </c>
      <c r="K47" s="29">
        <f t="shared" si="1"/>
        <v>-1</v>
      </c>
      <c r="L47" s="1"/>
    </row>
    <row r="48" spans="1:12" ht="15" customHeight="1" x14ac:dyDescent="0.25">
      <c r="A48" s="14" t="s">
        <v>88</v>
      </c>
      <c r="B48" s="14" t="s">
        <v>35</v>
      </c>
      <c r="C48" s="14" t="s">
        <v>35</v>
      </c>
      <c r="D48" s="15" t="s">
        <v>89</v>
      </c>
      <c r="E48" s="16">
        <v>530</v>
      </c>
      <c r="F48" s="16">
        <v>744193</v>
      </c>
      <c r="G48" s="16">
        <v>17465598</v>
      </c>
      <c r="H48" s="16">
        <v>548</v>
      </c>
      <c r="I48" s="16">
        <v>548</v>
      </c>
      <c r="J48" s="17"/>
      <c r="K48" s="18" t="s">
        <v>35</v>
      </c>
      <c r="L48" s="1"/>
    </row>
    <row r="49" spans="1:12" ht="15" customHeight="1" x14ac:dyDescent="0.25">
      <c r="A49" s="14" t="s">
        <v>35</v>
      </c>
      <c r="B49" s="14" t="s">
        <v>14</v>
      </c>
      <c r="C49" s="14" t="s">
        <v>35</v>
      </c>
      <c r="D49" s="15" t="s">
        <v>90</v>
      </c>
      <c r="E49" s="16">
        <v>510</v>
      </c>
      <c r="F49" s="16">
        <v>510</v>
      </c>
      <c r="G49" s="16">
        <v>96</v>
      </c>
      <c r="H49" s="16">
        <v>528</v>
      </c>
      <c r="I49" s="16">
        <v>528</v>
      </c>
      <c r="J49" s="17"/>
      <c r="K49" s="18" t="s">
        <v>35</v>
      </c>
      <c r="L49" s="1"/>
    </row>
    <row r="50" spans="1:12" ht="15" customHeight="1" x14ac:dyDescent="0.25">
      <c r="A50" s="14" t="s">
        <v>35</v>
      </c>
      <c r="B50" s="14" t="s">
        <v>49</v>
      </c>
      <c r="C50" s="14" t="s">
        <v>35</v>
      </c>
      <c r="D50" s="15" t="s">
        <v>91</v>
      </c>
      <c r="E50" s="16">
        <v>20</v>
      </c>
      <c r="F50" s="16">
        <v>743683</v>
      </c>
      <c r="G50" s="16">
        <v>17465502</v>
      </c>
      <c r="H50" s="16">
        <v>20</v>
      </c>
      <c r="I50" s="16">
        <v>20</v>
      </c>
      <c r="J50" s="17"/>
      <c r="K50" s="18" t="s">
        <v>35</v>
      </c>
      <c r="L50" s="1"/>
    </row>
    <row r="51" spans="1:12" ht="15" customHeight="1" x14ac:dyDescent="0.25">
      <c r="A51" s="14" t="s">
        <v>92</v>
      </c>
      <c r="B51" s="14" t="s">
        <v>35</v>
      </c>
      <c r="C51" s="14" t="s">
        <v>35</v>
      </c>
      <c r="D51" s="15" t="s">
        <v>93</v>
      </c>
      <c r="E51" s="16">
        <v>1328760</v>
      </c>
      <c r="F51" s="16">
        <v>1328760</v>
      </c>
      <c r="G51" s="16">
        <v>2094038</v>
      </c>
      <c r="H51" s="16">
        <v>1375267</v>
      </c>
      <c r="I51" s="16">
        <v>1375267</v>
      </c>
      <c r="J51" s="17"/>
      <c r="K51" s="18" t="s">
        <v>35</v>
      </c>
      <c r="L51" s="1"/>
    </row>
    <row r="52" spans="1:12" ht="15" customHeight="1" x14ac:dyDescent="0.25">
      <c r="A52" s="14" t="s">
        <v>35</v>
      </c>
      <c r="B52" s="14" t="s">
        <v>14</v>
      </c>
      <c r="C52" s="14" t="s">
        <v>35</v>
      </c>
      <c r="D52" s="15" t="s">
        <v>94</v>
      </c>
      <c r="E52" s="16">
        <v>24488</v>
      </c>
      <c r="F52" s="16">
        <v>24488</v>
      </c>
      <c r="G52" s="16">
        <v>140763</v>
      </c>
      <c r="H52" s="16">
        <v>25345</v>
      </c>
      <c r="I52" s="16">
        <v>25345</v>
      </c>
      <c r="J52" s="17"/>
      <c r="K52" s="18" t="s">
        <v>35</v>
      </c>
      <c r="L52" s="1"/>
    </row>
    <row r="53" spans="1:12" ht="15" customHeight="1" x14ac:dyDescent="0.25">
      <c r="A53" s="14" t="s">
        <v>35</v>
      </c>
      <c r="B53" s="14" t="s">
        <v>39</v>
      </c>
      <c r="C53" s="14" t="s">
        <v>35</v>
      </c>
      <c r="D53" s="15" t="s">
        <v>95</v>
      </c>
      <c r="E53" s="16">
        <v>1304272</v>
      </c>
      <c r="F53" s="16">
        <v>1304272</v>
      </c>
      <c r="G53" s="16">
        <v>1953275</v>
      </c>
      <c r="H53" s="16">
        <v>1349922</v>
      </c>
      <c r="I53" s="16">
        <v>1349922</v>
      </c>
      <c r="J53" s="17"/>
      <c r="K53" s="18" t="s">
        <v>35</v>
      </c>
      <c r="L53" s="1"/>
    </row>
    <row r="54" spans="1:12" ht="15" customHeight="1" x14ac:dyDescent="0.25">
      <c r="A54" s="14" t="s">
        <v>96</v>
      </c>
      <c r="B54" s="14" t="s">
        <v>35</v>
      </c>
      <c r="C54" s="14" t="s">
        <v>35</v>
      </c>
      <c r="D54" s="15" t="s">
        <v>97</v>
      </c>
      <c r="E54" s="16">
        <v>1973047</v>
      </c>
      <c r="F54" s="16">
        <v>2829028</v>
      </c>
      <c r="G54" s="16">
        <v>1071034</v>
      </c>
      <c r="H54" s="16">
        <v>2042103</v>
      </c>
      <c r="I54" s="16">
        <v>2307196</v>
      </c>
      <c r="J54" s="16">
        <f>I54-H54</f>
        <v>265093</v>
      </c>
      <c r="K54" s="18">
        <f>(J54/H54)</f>
        <v>0.12981372633995444</v>
      </c>
      <c r="L54" s="1"/>
    </row>
    <row r="55" spans="1:12" ht="15" customHeight="1" x14ac:dyDescent="0.25">
      <c r="A55" s="14" t="s">
        <v>35</v>
      </c>
      <c r="B55" s="14" t="s">
        <v>53</v>
      </c>
      <c r="C55" s="14" t="s">
        <v>35</v>
      </c>
      <c r="D55" s="15" t="s">
        <v>57</v>
      </c>
      <c r="E55" s="16">
        <v>46772</v>
      </c>
      <c r="F55" s="16">
        <v>46772</v>
      </c>
      <c r="G55" s="16">
        <v>21213</v>
      </c>
      <c r="H55" s="16">
        <v>48409</v>
      </c>
      <c r="I55" s="16">
        <v>91759</v>
      </c>
      <c r="J55" s="16">
        <f>I55-H55</f>
        <v>43350</v>
      </c>
      <c r="K55" s="18">
        <f>(J55/H55)</f>
        <v>0.89549463942655294</v>
      </c>
      <c r="L55" s="1"/>
    </row>
    <row r="56" spans="1:12" ht="15" customHeight="1" x14ac:dyDescent="0.25">
      <c r="A56" s="14" t="s">
        <v>35</v>
      </c>
      <c r="B56" s="14" t="s">
        <v>98</v>
      </c>
      <c r="C56" s="14" t="s">
        <v>35</v>
      </c>
      <c r="D56" s="15" t="s">
        <v>99</v>
      </c>
      <c r="E56" s="16">
        <v>133369</v>
      </c>
      <c r="F56" s="16">
        <v>642661</v>
      </c>
      <c r="G56" s="16">
        <v>63532</v>
      </c>
      <c r="H56" s="16">
        <v>138037</v>
      </c>
      <c r="I56" s="16">
        <v>486865</v>
      </c>
      <c r="J56" s="16">
        <f>I56-H56</f>
        <v>348828</v>
      </c>
      <c r="K56" s="18">
        <f>(J56/H56)</f>
        <v>2.5270615849373717</v>
      </c>
      <c r="L56" s="1"/>
    </row>
    <row r="57" spans="1:12" ht="15" customHeight="1" x14ac:dyDescent="0.25">
      <c r="A57" s="14" t="s">
        <v>35</v>
      </c>
      <c r="B57" s="14" t="s">
        <v>37</v>
      </c>
      <c r="C57" s="14" t="s">
        <v>35</v>
      </c>
      <c r="D57" s="15" t="s">
        <v>100</v>
      </c>
      <c r="E57" s="16">
        <v>111202</v>
      </c>
      <c r="F57" s="16">
        <v>232441</v>
      </c>
      <c r="G57" s="16">
        <v>43599</v>
      </c>
      <c r="H57" s="16">
        <v>115094</v>
      </c>
      <c r="I57" s="16">
        <v>643422</v>
      </c>
      <c r="J57" s="16">
        <f>I57-H57</f>
        <v>528328</v>
      </c>
      <c r="K57" s="18">
        <f>(J57/H57)</f>
        <v>4.5904043651276352</v>
      </c>
      <c r="L57" s="1"/>
    </row>
    <row r="58" spans="1:12" ht="15" customHeight="1" x14ac:dyDescent="0.25">
      <c r="A58" s="14" t="s">
        <v>35</v>
      </c>
      <c r="B58" s="14" t="s">
        <v>60</v>
      </c>
      <c r="C58" s="14" t="s">
        <v>35</v>
      </c>
      <c r="D58" s="15" t="s">
        <v>101</v>
      </c>
      <c r="E58" s="16">
        <v>47835</v>
      </c>
      <c r="F58" s="16">
        <v>47835</v>
      </c>
      <c r="G58" s="16">
        <v>1797</v>
      </c>
      <c r="H58" s="16">
        <v>49509</v>
      </c>
      <c r="I58" s="16">
        <v>49509</v>
      </c>
      <c r="J58" s="17"/>
      <c r="K58" s="18" t="s">
        <v>35</v>
      </c>
      <c r="L58" s="1"/>
    </row>
    <row r="59" spans="1:12" ht="15" customHeight="1" x14ac:dyDescent="0.25">
      <c r="A59" s="14" t="s">
        <v>35</v>
      </c>
      <c r="B59" s="14" t="s">
        <v>43</v>
      </c>
      <c r="C59" s="14" t="s">
        <v>35</v>
      </c>
      <c r="D59" s="15" t="s">
        <v>102</v>
      </c>
      <c r="E59" s="16">
        <v>1633869</v>
      </c>
      <c r="F59" s="16">
        <v>1633869</v>
      </c>
      <c r="G59" s="16">
        <v>940893</v>
      </c>
      <c r="H59" s="16">
        <v>1691054</v>
      </c>
      <c r="I59" s="16">
        <v>1035641</v>
      </c>
      <c r="J59" s="16">
        <f>I59-H59</f>
        <v>-655413</v>
      </c>
      <c r="K59" s="18">
        <f>(J59/H59)</f>
        <v>-0.38757662380976599</v>
      </c>
      <c r="L59" s="1"/>
    </row>
    <row r="60" spans="1:12" ht="15" customHeight="1" x14ac:dyDescent="0.25">
      <c r="A60" s="14" t="s">
        <v>35</v>
      </c>
      <c r="B60" s="14" t="s">
        <v>49</v>
      </c>
      <c r="C60" s="14" t="s">
        <v>35</v>
      </c>
      <c r="D60" s="15" t="s">
        <v>103</v>
      </c>
      <c r="E60" s="16">
        <v>0</v>
      </c>
      <c r="F60" s="16">
        <v>225450</v>
      </c>
      <c r="G60" s="16">
        <v>0</v>
      </c>
      <c r="H60" s="16">
        <v>0</v>
      </c>
      <c r="I60" s="16">
        <v>0</v>
      </c>
      <c r="J60" s="17"/>
      <c r="K60" s="18" t="s">
        <v>35</v>
      </c>
      <c r="L60" s="1"/>
    </row>
    <row r="61" spans="1:12" ht="15" customHeight="1" x14ac:dyDescent="0.25">
      <c r="A61" s="14" t="s">
        <v>104</v>
      </c>
      <c r="B61" s="14" t="s">
        <v>35</v>
      </c>
      <c r="C61" s="14" t="s">
        <v>35</v>
      </c>
      <c r="D61" s="15" t="s">
        <v>105</v>
      </c>
      <c r="E61" s="16">
        <v>44560441</v>
      </c>
      <c r="F61" s="16">
        <v>43637652</v>
      </c>
      <c r="G61" s="16">
        <v>6888609</v>
      </c>
      <c r="H61" s="16">
        <v>46120056</v>
      </c>
      <c r="I61" s="16">
        <v>30758864</v>
      </c>
      <c r="J61" s="16">
        <f t="shared" ref="J61:J70" si="2">I61-H61</f>
        <v>-15361192</v>
      </c>
      <c r="K61" s="18">
        <f t="shared" ref="K61:K70" si="3">(J61/H61)</f>
        <v>-0.33306967363612916</v>
      </c>
      <c r="L61" s="1"/>
    </row>
    <row r="62" spans="1:12" ht="15" customHeight="1" x14ac:dyDescent="0.25">
      <c r="A62" s="14" t="s">
        <v>35</v>
      </c>
      <c r="B62" s="14" t="s">
        <v>39</v>
      </c>
      <c r="C62" s="14" t="s">
        <v>35</v>
      </c>
      <c r="D62" s="15" t="s">
        <v>106</v>
      </c>
      <c r="E62" s="16">
        <v>44560441</v>
      </c>
      <c r="F62" s="16">
        <v>43637652</v>
      </c>
      <c r="G62" s="16">
        <v>6888609</v>
      </c>
      <c r="H62" s="16">
        <v>46120056</v>
      </c>
      <c r="I62" s="16">
        <v>30758864</v>
      </c>
      <c r="J62" s="16">
        <f t="shared" si="2"/>
        <v>-15361192</v>
      </c>
      <c r="K62" s="18">
        <f t="shared" si="3"/>
        <v>-0.33306967363612916</v>
      </c>
      <c r="L62" s="1"/>
    </row>
    <row r="63" spans="1:12" ht="15" customHeight="1" x14ac:dyDescent="0.25">
      <c r="A63" s="14" t="s">
        <v>107</v>
      </c>
      <c r="B63" s="14" t="s">
        <v>35</v>
      </c>
      <c r="C63" s="14" t="s">
        <v>35</v>
      </c>
      <c r="D63" s="15" t="s">
        <v>108</v>
      </c>
      <c r="E63" s="16">
        <v>24749536</v>
      </c>
      <c r="F63" s="16">
        <v>24749536</v>
      </c>
      <c r="G63" s="16">
        <v>10163392</v>
      </c>
      <c r="H63" s="16">
        <v>25615767</v>
      </c>
      <c r="I63" s="16">
        <v>13660194</v>
      </c>
      <c r="J63" s="16">
        <f t="shared" si="2"/>
        <v>-11955573</v>
      </c>
      <c r="K63" s="18">
        <f t="shared" si="3"/>
        <v>-0.46672711381236409</v>
      </c>
      <c r="L63" s="1"/>
    </row>
    <row r="64" spans="1:12" ht="15" customHeight="1" x14ac:dyDescent="0.25">
      <c r="A64" s="14" t="s">
        <v>35</v>
      </c>
      <c r="B64" s="14" t="s">
        <v>39</v>
      </c>
      <c r="C64" s="14" t="s">
        <v>35</v>
      </c>
      <c r="D64" s="15" t="s">
        <v>82</v>
      </c>
      <c r="E64" s="16">
        <v>319000</v>
      </c>
      <c r="F64" s="16">
        <v>1168199</v>
      </c>
      <c r="G64" s="16">
        <v>0</v>
      </c>
      <c r="H64" s="16">
        <v>330162</v>
      </c>
      <c r="I64" s="16">
        <v>573498</v>
      </c>
      <c r="J64" s="16">
        <f t="shared" si="2"/>
        <v>243336</v>
      </c>
      <c r="K64" s="18">
        <f t="shared" si="3"/>
        <v>0.73702000835953263</v>
      </c>
      <c r="L64" s="1"/>
    </row>
    <row r="65" spans="1:12" ht="15" customHeight="1" x14ac:dyDescent="0.25">
      <c r="A65" s="14" t="s">
        <v>35</v>
      </c>
      <c r="B65" s="14" t="s">
        <v>35</v>
      </c>
      <c r="C65" s="14" t="s">
        <v>83</v>
      </c>
      <c r="D65" s="15" t="s">
        <v>109</v>
      </c>
      <c r="E65" s="16">
        <v>319000</v>
      </c>
      <c r="F65" s="16">
        <v>1168199</v>
      </c>
      <c r="G65" s="16">
        <v>0</v>
      </c>
      <c r="H65" s="16">
        <v>330162</v>
      </c>
      <c r="I65" s="16">
        <v>573498</v>
      </c>
      <c r="J65" s="16">
        <f t="shared" si="2"/>
        <v>243336</v>
      </c>
      <c r="K65" s="18">
        <f t="shared" si="3"/>
        <v>0.73702000835953263</v>
      </c>
      <c r="L65" s="1"/>
    </row>
    <row r="66" spans="1:12" ht="15" customHeight="1" x14ac:dyDescent="0.25">
      <c r="A66" s="14" t="s">
        <v>35</v>
      </c>
      <c r="B66" s="14" t="s">
        <v>53</v>
      </c>
      <c r="C66" s="14" t="s">
        <v>35</v>
      </c>
      <c r="D66" s="15" t="s">
        <v>85</v>
      </c>
      <c r="E66" s="16">
        <v>24430536</v>
      </c>
      <c r="F66" s="16">
        <v>23581337</v>
      </c>
      <c r="G66" s="16">
        <v>10163392</v>
      </c>
      <c r="H66" s="16">
        <v>25285605</v>
      </c>
      <c r="I66" s="16">
        <v>13086696</v>
      </c>
      <c r="J66" s="16">
        <f t="shared" si="2"/>
        <v>-12198909</v>
      </c>
      <c r="K66" s="18">
        <f t="shared" si="3"/>
        <v>-0.48244481395639932</v>
      </c>
      <c r="L66" s="1"/>
    </row>
    <row r="67" spans="1:12" ht="15" customHeight="1" x14ac:dyDescent="0.25">
      <c r="A67" s="14" t="s">
        <v>35</v>
      </c>
      <c r="B67" s="14" t="s">
        <v>35</v>
      </c>
      <c r="C67" s="14" t="s">
        <v>110</v>
      </c>
      <c r="D67" s="15" t="s">
        <v>111</v>
      </c>
      <c r="E67" s="16">
        <v>24430536</v>
      </c>
      <c r="F67" s="16">
        <v>23581337</v>
      </c>
      <c r="G67" s="16">
        <v>10163392</v>
      </c>
      <c r="H67" s="16">
        <v>25285605</v>
      </c>
      <c r="I67" s="16">
        <v>13086696</v>
      </c>
      <c r="J67" s="16">
        <f t="shared" si="2"/>
        <v>-12198909</v>
      </c>
      <c r="K67" s="18">
        <f t="shared" si="3"/>
        <v>-0.48244481395639932</v>
      </c>
      <c r="L67" s="1"/>
    </row>
    <row r="68" spans="1:12" ht="15" customHeight="1" x14ac:dyDescent="0.25">
      <c r="A68" s="14" t="s">
        <v>112</v>
      </c>
      <c r="B68" s="14" t="s">
        <v>35</v>
      </c>
      <c r="C68" s="14" t="s">
        <v>35</v>
      </c>
      <c r="D68" s="15" t="s">
        <v>113</v>
      </c>
      <c r="E68" s="16">
        <v>6546632</v>
      </c>
      <c r="F68" s="16">
        <v>39588130</v>
      </c>
      <c r="G68" s="16">
        <v>36685846</v>
      </c>
      <c r="H68" s="16">
        <v>6775764</v>
      </c>
      <c r="I68" s="16">
        <v>7341021</v>
      </c>
      <c r="J68" s="16">
        <f t="shared" si="2"/>
        <v>565257</v>
      </c>
      <c r="K68" s="18">
        <f t="shared" si="3"/>
        <v>8.3423360081608514E-2</v>
      </c>
      <c r="L68" s="1"/>
    </row>
    <row r="69" spans="1:12" ht="15" customHeight="1" x14ac:dyDescent="0.25">
      <c r="A69" s="14" t="s">
        <v>35</v>
      </c>
      <c r="B69" s="14" t="s">
        <v>39</v>
      </c>
      <c r="C69" s="14" t="s">
        <v>35</v>
      </c>
      <c r="D69" s="15" t="s">
        <v>114</v>
      </c>
      <c r="E69" s="16">
        <v>5500522</v>
      </c>
      <c r="F69" s="16">
        <v>5500522</v>
      </c>
      <c r="G69" s="16">
        <v>2595541</v>
      </c>
      <c r="H69" s="16">
        <v>5693040</v>
      </c>
      <c r="I69" s="16">
        <v>5386159</v>
      </c>
      <c r="J69" s="16">
        <f t="shared" si="2"/>
        <v>-306881</v>
      </c>
      <c r="K69" s="18">
        <f t="shared" si="3"/>
        <v>-5.3904592274075014E-2</v>
      </c>
      <c r="L69" s="1"/>
    </row>
    <row r="70" spans="1:12" ht="15" customHeight="1" x14ac:dyDescent="0.25">
      <c r="A70" s="14" t="s">
        <v>35</v>
      </c>
      <c r="B70" s="14" t="s">
        <v>98</v>
      </c>
      <c r="C70" s="14" t="s">
        <v>35</v>
      </c>
      <c r="D70" s="15" t="s">
        <v>115</v>
      </c>
      <c r="E70" s="16">
        <v>1046100</v>
      </c>
      <c r="F70" s="16">
        <v>1046100</v>
      </c>
      <c r="G70" s="16">
        <v>1057453</v>
      </c>
      <c r="H70" s="16">
        <v>1082714</v>
      </c>
      <c r="I70" s="16">
        <v>1954852</v>
      </c>
      <c r="J70" s="16">
        <f t="shared" si="2"/>
        <v>872138</v>
      </c>
      <c r="K70" s="18">
        <f t="shared" si="3"/>
        <v>0.80551096596146354</v>
      </c>
      <c r="L70" s="1"/>
    </row>
    <row r="71" spans="1:12" ht="15" customHeight="1" x14ac:dyDescent="0.25">
      <c r="A71" s="14" t="s">
        <v>35</v>
      </c>
      <c r="B71" s="14" t="s">
        <v>43</v>
      </c>
      <c r="C71" s="14" t="s">
        <v>35</v>
      </c>
      <c r="D71" s="15" t="s">
        <v>116</v>
      </c>
      <c r="E71" s="16">
        <v>10</v>
      </c>
      <c r="F71" s="16">
        <v>33041508</v>
      </c>
      <c r="G71" s="16">
        <v>33032852</v>
      </c>
      <c r="H71" s="16">
        <v>10</v>
      </c>
      <c r="I71" s="16">
        <v>10</v>
      </c>
      <c r="J71" s="17"/>
      <c r="K71" s="18" t="s">
        <v>35</v>
      </c>
      <c r="L71" s="1"/>
    </row>
    <row r="72" spans="1:12" ht="15" customHeight="1" x14ac:dyDescent="0.25">
      <c r="A72" s="21" t="s">
        <v>117</v>
      </c>
      <c r="B72" s="21" t="s">
        <v>35</v>
      </c>
      <c r="C72" s="21" t="s">
        <v>35</v>
      </c>
      <c r="D72" s="22" t="s">
        <v>118</v>
      </c>
      <c r="E72" s="23">
        <v>10</v>
      </c>
      <c r="F72" s="23">
        <v>10</v>
      </c>
      <c r="G72" s="23">
        <v>0</v>
      </c>
      <c r="H72" s="23">
        <v>10</v>
      </c>
      <c r="I72" s="23">
        <v>10</v>
      </c>
      <c r="J72" s="24"/>
      <c r="K72" s="25" t="s">
        <v>35</v>
      </c>
      <c r="L72" s="1"/>
    </row>
    <row r="73" spans="1:12" ht="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5" customHeight="1" x14ac:dyDescent="0.25">
      <c r="A74" s="36" t="s">
        <v>119</v>
      </c>
      <c r="B74" s="37"/>
      <c r="C74" s="37"/>
      <c r="D74" s="37"/>
      <c r="E74" s="19">
        <v>685274929</v>
      </c>
      <c r="F74" s="19">
        <v>660498139</v>
      </c>
      <c r="G74" s="19">
        <v>443095910</v>
      </c>
      <c r="H74" s="19">
        <v>709259551</v>
      </c>
      <c r="I74" s="19">
        <v>692252449</v>
      </c>
      <c r="J74" s="19">
        <v>-17007102</v>
      </c>
      <c r="K74" s="20">
        <v>-2.3978671807833012E-2</v>
      </c>
      <c r="L74" s="1"/>
    </row>
    <row r="75" spans="1:12" ht="15" customHeight="1" x14ac:dyDescent="0.25">
      <c r="A75" s="38" t="s">
        <v>120</v>
      </c>
      <c r="B75" s="39"/>
      <c r="C75" s="39"/>
      <c r="D75" s="39"/>
      <c r="E75" s="39"/>
      <c r="F75" s="39"/>
      <c r="G75" s="39"/>
      <c r="H75" s="39"/>
      <c r="I75" s="39"/>
      <c r="J75" s="1"/>
      <c r="K75" s="1"/>
      <c r="L75" s="1"/>
    </row>
    <row r="76" spans="1:12" ht="5.0999999999999996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74:D74"/>
    <mergeCell ref="A75:I75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23622047244094491" right="0.23622047244094491" top="0.35433070866141736" bottom="0.35433070866141736" header="0.31496062992125984" footer="0.31496062992125984"/>
  <pageSetup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2023-09-28T23:01:49Z</dcterms:modified>
</cp:coreProperties>
</file>