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32EC3F0-A1C4-4A98-AC9C-88236AA49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analitico'!$A$1:$K$53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K47" i="1" s="1"/>
  <c r="J46" i="1"/>
  <c r="K46" i="1" s="1"/>
  <c r="J45" i="1"/>
  <c r="K45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5" i="1"/>
  <c r="K25" i="1" s="1"/>
  <c r="J24" i="1"/>
  <c r="K24" i="1" s="1"/>
  <c r="J23" i="1"/>
  <c r="K23" i="1" s="1"/>
  <c r="J20" i="1"/>
  <c r="K20" i="1" s="1"/>
  <c r="J19" i="1"/>
  <c r="K19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<sst xmlns="http://schemas.openxmlformats.org/spreadsheetml/2006/main" count="212" uniqueCount="103">
  <si>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</si>
  <si>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</si>
  <si>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</si>
  <si>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</si>
  <si>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</si>
  <si>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</si>
  <si>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</si>
  <si>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</si>
  <si>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</si>
  <si>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JUNTA NACIONAL DE AUXILIO ESCOLAR Y BECAS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</si>
  <si>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</si>
  <si>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</si>
  <si>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>BECAS Y ASISTENCIALIDAD ESTUDIANTIL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</si>
  <si>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</si>
  <si>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</si>
  <si>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</si>
  <si>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</si>
  <si>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</si>
  <si>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</si>
  <si>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</si>
  <si>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</si>
  <si>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</si>
  <si>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</si>
  <si>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</si>
  <si>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</si>
  <si>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</si>
  <si>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</si>
  <si>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</si>
  <si>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</si>
  <si>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</si>
  <si>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</si>
  <si>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</si>
  <si>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</si>
  <si>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</si>
  <si>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</si>
  <si>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</si>
  <si>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</si>
  <si>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</si>
  <si>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</si>
  <si>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</si>
  <si>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</si>
  <si>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008</t>
    </r>
  </si>
  <si>
    <r>
      <rPr>
        <sz val="10"/>
        <rFont val="Times New Roman"/>
      </rPr>
      <t>Ley N° 20.595 y Sistema Chile Solidario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</si>
  <si>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</si>
  <si>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</si>
  <si>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</si>
  <si>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</si>
  <si>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</si>
  <si>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</si>
  <si>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</si>
  <si>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</si>
  <si>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</si>
  <si>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</si>
  <si>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</si>
  <si>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</si>
  <si>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</si>
  <si>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</si>
  <si>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003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</si>
  <si>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</si>
  <si>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</si>
  <si>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</si>
  <si>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</si>
  <si>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</si>
  <si>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</si>
  <si>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189</t>
    </r>
  </si>
  <si>
    <r>
      <rPr>
        <sz val="10"/>
        <rFont val="Times New Roman"/>
      </rPr>
      <t>Programa  de Becas Indígenas</t>
    </r>
  </si>
  <si>
    <r>
      <rPr>
        <sz val="10"/>
        <rFont val="Times New Roman"/>
      </rPr>
      <t>235</t>
    </r>
  </si>
  <si>
    <r>
      <rPr>
        <sz val="10"/>
        <rFont val="Times New Roman"/>
      </rPr>
      <t>Programa Especial de Útiles Escolares</t>
    </r>
  </si>
  <si>
    <r>
      <rPr>
        <sz val="10"/>
        <rFont val="Times New Roman"/>
      </rPr>
      <t>236</t>
    </r>
  </si>
  <si>
    <r>
      <rPr>
        <sz val="10"/>
        <rFont val="Times New Roman"/>
      </rPr>
      <t>Residencia Familiar Estudiantil</t>
    </r>
  </si>
  <si>
    <r>
      <rPr>
        <sz val="10"/>
        <rFont val="Times New Roman"/>
      </rPr>
      <t>238</t>
    </r>
  </si>
  <si>
    <r>
      <rPr>
        <sz val="10"/>
        <rFont val="Times New Roman"/>
      </rPr>
      <t>Programa Especial de Becas Art.56 Ley N° 18.681</t>
    </r>
  </si>
  <si>
    <r>
      <rPr>
        <sz val="10"/>
        <rFont val="Times New Roman"/>
      </rPr>
      <t>250</t>
    </r>
  </si>
  <si>
    <r>
      <rPr>
        <sz val="10"/>
        <rFont val="Times New Roman"/>
      </rPr>
      <t>Programa de Becas Presidente de  la República</t>
    </r>
  </si>
  <si>
    <r>
      <rPr>
        <sz val="10"/>
        <rFont val="Times New Roman"/>
      </rPr>
      <t>252</t>
    </r>
  </si>
  <si>
    <r>
      <rPr>
        <sz val="10"/>
        <rFont val="Times New Roman"/>
      </rPr>
      <t>Becas de Mantención  para Educación Superior</t>
    </r>
  </si>
  <si>
    <r>
      <rPr>
        <sz val="10"/>
        <rFont val="Times New Roman"/>
      </rPr>
      <t>257</t>
    </r>
  </si>
  <si>
    <r>
      <rPr>
        <sz val="10"/>
        <rFont val="Times New Roman"/>
      </rPr>
      <t>Tarjeta  Nacional del Estudiante</t>
    </r>
  </si>
  <si>
    <r>
      <rPr>
        <sz val="10"/>
        <rFont val="Times New Roman"/>
      </rPr>
      <t>259</t>
    </r>
  </si>
  <si>
    <r>
      <rPr>
        <sz val="10"/>
        <rFont val="Times New Roman"/>
      </rPr>
      <t>Bonificación de Prácticas Profesionales, Educación Media Técnico Profesional</t>
    </r>
  </si>
  <si>
    <r>
      <rPr>
        <sz val="10"/>
        <rFont val="Times New Roman"/>
      </rPr>
      <t>260</t>
    </r>
  </si>
  <si>
    <r>
      <rPr>
        <sz val="10"/>
        <rFont val="Times New Roman"/>
      </rPr>
      <t>Becas de Apoyo y Retención Escolar</t>
    </r>
  </si>
  <si>
    <r>
      <rPr>
        <sz val="10"/>
        <rFont val="Times New Roman"/>
      </rPr>
      <t>267</t>
    </r>
  </si>
  <si>
    <r>
      <rPr>
        <sz val="10"/>
        <rFont val="Times New Roman"/>
      </rPr>
      <t>Beca Polimetales de Arica, Ley  N° 20.590</t>
    </r>
  </si>
  <si>
    <r>
      <rPr>
        <sz val="10"/>
        <rFont val="Times New Roman"/>
      </rPr>
      <t>269</t>
    </r>
  </si>
  <si>
    <r>
      <rPr>
        <sz val="10"/>
        <rFont val="Times New Roman"/>
      </rPr>
      <t>Beca  Incendios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</si>
  <si>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</si>
  <si>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174</t>
    </r>
  </si>
  <si>
    <r>
      <rPr>
        <sz val="10"/>
        <rFont val="Times New Roman"/>
      </rPr>
      <t>Hogares Estudiantiles JUNAEB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</si>
  <si>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</si>
  <si>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</si>
  <si>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</si>
  <si>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</si>
  <si>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</si>
  <si>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Programas de Becas Acceso a TICs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</si>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</sst>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4"/>
  <sheetViews>
    <sheetView tabSelected="1" topLeftCell="A16" workbookViewId="0">
      <selection activeCell="D32" sqref="D3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42578125" customWidth="1"/>
    <col min="7" max="8" width="13.28515625" customWidth="1"/>
    <col min="9" max="9" width="15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1"/>
      <c r="K1" s="1"/>
      <c r="L1" s="1"/>
    </row>
    <row r="2" spans="1:12" ht="17.100000000000001" customHeight="1" x14ac:dyDescent="0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 customHeight="1" x14ac:dyDescent="0.25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6" t="s">
        <v>4</v>
      </c>
      <c r="B5" s="47"/>
      <c r="C5" s="48" t="s">
        <v>5</v>
      </c>
      <c r="D5" s="49"/>
      <c r="E5" s="49"/>
      <c r="F5" s="4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2" t="s">
        <v>8</v>
      </c>
      <c r="B6" s="33"/>
      <c r="C6" s="34" t="s">
        <v>9</v>
      </c>
      <c r="D6" s="35"/>
      <c r="E6" s="35"/>
      <c r="F6" s="35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36" t="s">
        <v>11</v>
      </c>
      <c r="B7" s="37"/>
      <c r="C7" s="38" t="s">
        <v>12</v>
      </c>
      <c r="D7" s="39"/>
      <c r="E7" s="39"/>
      <c r="F7" s="39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0" t="s">
        <v>16</v>
      </c>
      <c r="B9" s="40" t="s">
        <v>17</v>
      </c>
      <c r="C9" s="40" t="s">
        <v>18</v>
      </c>
      <c r="D9" s="40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1"/>
      <c r="B10" s="41"/>
      <c r="C10" s="41"/>
      <c r="D10" s="41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6" t="s">
        <v>31</v>
      </c>
      <c r="K10" s="26" t="s">
        <v>32</v>
      </c>
      <c r="L10" s="1"/>
    </row>
    <row r="11" spans="1:12" ht="30" customHeight="1" x14ac:dyDescent="0.25">
      <c r="A11" s="41"/>
      <c r="B11" s="41"/>
      <c r="C11" s="41"/>
      <c r="D11" s="41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7"/>
      <c r="K11" s="27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435260562</v>
      </c>
      <c r="F12" s="12">
        <v>435649784</v>
      </c>
      <c r="G12" s="12">
        <v>227339105</v>
      </c>
      <c r="H12" s="12">
        <v>450494680</v>
      </c>
      <c r="I12" s="12">
        <v>450398502</v>
      </c>
      <c r="J12" s="12">
        <f>I12-H12</f>
        <v>-96178</v>
      </c>
      <c r="K12" s="13">
        <f>(J12/H12)</f>
        <v>-2.134941970901854E-4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376894</v>
      </c>
      <c r="F13" s="16">
        <v>376894</v>
      </c>
      <c r="G13" s="16">
        <v>24049</v>
      </c>
      <c r="H13" s="16">
        <v>390085</v>
      </c>
      <c r="I13" s="16">
        <v>49780</v>
      </c>
      <c r="J13" s="16">
        <f>I13-H13</f>
        <v>-340305</v>
      </c>
      <c r="K13" s="17">
        <f>(J13/H13)</f>
        <v>-0.87238678749503318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376894</v>
      </c>
      <c r="F14" s="16">
        <v>376894</v>
      </c>
      <c r="G14" s="16">
        <v>24049</v>
      </c>
      <c r="H14" s="16">
        <v>390085</v>
      </c>
      <c r="I14" s="16">
        <v>49780</v>
      </c>
      <c r="J14" s="16">
        <f>I14-H14</f>
        <v>-340305</v>
      </c>
      <c r="K14" s="17">
        <f>(J14/H14)</f>
        <v>-0.87238678749503318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376894</v>
      </c>
      <c r="F15" s="16">
        <v>376894</v>
      </c>
      <c r="G15" s="16">
        <v>24049</v>
      </c>
      <c r="H15" s="16">
        <v>390085</v>
      </c>
      <c r="I15" s="16">
        <v>49780</v>
      </c>
      <c r="J15" s="16">
        <f>I15-H15</f>
        <v>-340305</v>
      </c>
      <c r="K15" s="17">
        <f>(J15/H15)</f>
        <v>-0.87238678749503318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3446528</v>
      </c>
      <c r="F16" s="16">
        <v>3835750</v>
      </c>
      <c r="G16" s="16">
        <v>436079</v>
      </c>
      <c r="H16" s="16">
        <v>3567157</v>
      </c>
      <c r="I16" s="16">
        <v>3567157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39</v>
      </c>
      <c r="C17" s="14" t="s">
        <v>35</v>
      </c>
      <c r="D17" s="15" t="s">
        <v>45</v>
      </c>
      <c r="E17" s="16">
        <v>0</v>
      </c>
      <c r="F17" s="16">
        <v>0</v>
      </c>
      <c r="G17" s="16">
        <v>25817</v>
      </c>
      <c r="H17" s="16">
        <v>0</v>
      </c>
      <c r="I17" s="16">
        <v>0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3446528</v>
      </c>
      <c r="F18" s="16">
        <v>3835750</v>
      </c>
      <c r="G18" s="16">
        <v>410262</v>
      </c>
      <c r="H18" s="16">
        <v>3567157</v>
      </c>
      <c r="I18" s="16">
        <v>3567157</v>
      </c>
      <c r="J18" s="18"/>
      <c r="K18" s="17" t="s">
        <v>35</v>
      </c>
      <c r="L18" s="1"/>
    </row>
    <row r="19" spans="1:12" ht="15" customHeight="1" x14ac:dyDescent="0.25">
      <c r="A19" s="14" t="s">
        <v>7</v>
      </c>
      <c r="B19" s="14" t="s">
        <v>35</v>
      </c>
      <c r="C19" s="14" t="s">
        <v>35</v>
      </c>
      <c r="D19" s="15" t="s">
        <v>48</v>
      </c>
      <c r="E19" s="16">
        <v>400628669</v>
      </c>
      <c r="F19" s="16">
        <v>400628669</v>
      </c>
      <c r="G19" s="16">
        <v>226863586</v>
      </c>
      <c r="H19" s="16">
        <v>414650671</v>
      </c>
      <c r="I19" s="16">
        <v>415066270</v>
      </c>
      <c r="J19" s="16">
        <f>I19-H19</f>
        <v>415599</v>
      </c>
      <c r="K19" s="17">
        <f>(J19/H19)</f>
        <v>1.0022870552644058E-3</v>
      </c>
      <c r="L19" s="1"/>
    </row>
    <row r="20" spans="1:12" ht="15" customHeight="1" x14ac:dyDescent="0.25">
      <c r="A20" s="14" t="s">
        <v>35</v>
      </c>
      <c r="B20" s="14" t="s">
        <v>49</v>
      </c>
      <c r="C20" s="14" t="s">
        <v>35</v>
      </c>
      <c r="D20" s="15" t="s">
        <v>50</v>
      </c>
      <c r="E20" s="16">
        <v>400628669</v>
      </c>
      <c r="F20" s="16">
        <v>400628669</v>
      </c>
      <c r="G20" s="16">
        <v>226863586</v>
      </c>
      <c r="H20" s="16">
        <v>414650671</v>
      </c>
      <c r="I20" s="16">
        <v>415066270</v>
      </c>
      <c r="J20" s="16">
        <f>I20-H20</f>
        <v>415599</v>
      </c>
      <c r="K20" s="17">
        <f>(J20/H20)</f>
        <v>1.0022870552644058E-3</v>
      </c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0</v>
      </c>
      <c r="F21" s="16">
        <v>0</v>
      </c>
      <c r="G21" s="16">
        <v>15391</v>
      </c>
      <c r="H21" s="16">
        <v>0</v>
      </c>
      <c r="I21" s="16">
        <v>0</v>
      </c>
      <c r="J21" s="18"/>
      <c r="K21" s="17" t="s">
        <v>35</v>
      </c>
      <c r="L21" s="1"/>
    </row>
    <row r="22" spans="1:12" ht="15" customHeight="1" x14ac:dyDescent="0.25">
      <c r="A22" s="14" t="s">
        <v>35</v>
      </c>
      <c r="B22" s="14" t="s">
        <v>53</v>
      </c>
      <c r="C22" s="14" t="s">
        <v>35</v>
      </c>
      <c r="D22" s="15" t="s">
        <v>54</v>
      </c>
      <c r="E22" s="16">
        <v>0</v>
      </c>
      <c r="F22" s="16">
        <v>0</v>
      </c>
      <c r="G22" s="16">
        <v>15391</v>
      </c>
      <c r="H22" s="16">
        <v>0</v>
      </c>
      <c r="I22" s="16">
        <v>0</v>
      </c>
      <c r="J22" s="18"/>
      <c r="K22" s="17" t="s">
        <v>35</v>
      </c>
      <c r="L22" s="1"/>
    </row>
    <row r="23" spans="1:12" ht="15" customHeight="1" x14ac:dyDescent="0.25">
      <c r="A23" s="14" t="s">
        <v>55</v>
      </c>
      <c r="B23" s="14" t="s">
        <v>35</v>
      </c>
      <c r="C23" s="14" t="s">
        <v>35</v>
      </c>
      <c r="D23" s="15" t="s">
        <v>56</v>
      </c>
      <c r="E23" s="16">
        <v>30808451</v>
      </c>
      <c r="F23" s="16">
        <v>30808451</v>
      </c>
      <c r="G23" s="16">
        <v>0</v>
      </c>
      <c r="H23" s="16">
        <v>31886747</v>
      </c>
      <c r="I23" s="16">
        <v>31715275</v>
      </c>
      <c r="J23" s="16">
        <f>I23-H23</f>
        <v>-171472</v>
      </c>
      <c r="K23" s="17">
        <f>(J23/H23)</f>
        <v>-5.3775319257245028E-3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40</v>
      </c>
      <c r="E24" s="16">
        <v>30808451</v>
      </c>
      <c r="F24" s="16">
        <v>30808451</v>
      </c>
      <c r="G24" s="16">
        <v>0</v>
      </c>
      <c r="H24" s="16">
        <v>31886747</v>
      </c>
      <c r="I24" s="16">
        <v>31715275</v>
      </c>
      <c r="J24" s="16">
        <f>I24-H24</f>
        <v>-171472</v>
      </c>
      <c r="K24" s="17">
        <f>(J24/H24)</f>
        <v>-5.3775319257245028E-3</v>
      </c>
      <c r="L24" s="1"/>
    </row>
    <row r="25" spans="1:12" ht="15" customHeight="1" x14ac:dyDescent="0.25">
      <c r="A25" s="14" t="s">
        <v>35</v>
      </c>
      <c r="B25" s="14" t="s">
        <v>35</v>
      </c>
      <c r="C25" s="14" t="s">
        <v>57</v>
      </c>
      <c r="D25" s="15" t="s">
        <v>58</v>
      </c>
      <c r="E25" s="16">
        <v>30808451</v>
      </c>
      <c r="F25" s="16">
        <v>30808451</v>
      </c>
      <c r="G25" s="16">
        <v>0</v>
      </c>
      <c r="H25" s="16">
        <v>31886747</v>
      </c>
      <c r="I25" s="16">
        <v>31715275</v>
      </c>
      <c r="J25" s="16">
        <f>I25-H25</f>
        <v>-171472</v>
      </c>
      <c r="K25" s="17">
        <f>(J25/H25)</f>
        <v>-5.3775319257245028E-3</v>
      </c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8"/>
      <c r="K26" s="17" t="s">
        <v>35</v>
      </c>
      <c r="L26" s="1"/>
    </row>
    <row r="27" spans="1:12" ht="15" customHeight="1" x14ac:dyDescent="0.25">
      <c r="A27" s="10" t="s">
        <v>35</v>
      </c>
      <c r="B27" s="10" t="s">
        <v>35</v>
      </c>
      <c r="C27" s="10" t="s">
        <v>35</v>
      </c>
      <c r="D27" s="11" t="s">
        <v>61</v>
      </c>
      <c r="E27" s="12">
        <v>435260562</v>
      </c>
      <c r="F27" s="12">
        <v>435649784</v>
      </c>
      <c r="G27" s="12">
        <v>253990703</v>
      </c>
      <c r="H27" s="12">
        <v>450494680</v>
      </c>
      <c r="I27" s="12">
        <v>450398502</v>
      </c>
      <c r="J27" s="12">
        <f t="shared" ref="J27:J39" si="0">I27-H27</f>
        <v>-96178</v>
      </c>
      <c r="K27" s="13">
        <f t="shared" ref="K27:K39" si="1">(J27/H27)</f>
        <v>-2.134941970901854E-4</v>
      </c>
      <c r="L27" s="1"/>
    </row>
    <row r="28" spans="1:12" ht="15" customHeight="1" x14ac:dyDescent="0.25">
      <c r="A28" s="14" t="s">
        <v>62</v>
      </c>
      <c r="B28" s="14" t="s">
        <v>35</v>
      </c>
      <c r="C28" s="14" t="s">
        <v>35</v>
      </c>
      <c r="D28" s="15" t="s">
        <v>38</v>
      </c>
      <c r="E28" s="16">
        <v>400940854</v>
      </c>
      <c r="F28" s="16">
        <v>400940854</v>
      </c>
      <c r="G28" s="16">
        <v>225571716</v>
      </c>
      <c r="H28" s="16">
        <v>414973783</v>
      </c>
      <c r="I28" s="16">
        <v>415395105</v>
      </c>
      <c r="J28" s="16">
        <f t="shared" si="0"/>
        <v>421322</v>
      </c>
      <c r="K28" s="17">
        <f t="shared" si="1"/>
        <v>1.0152978748539398E-3</v>
      </c>
      <c r="L28" s="1"/>
    </row>
    <row r="29" spans="1:12" ht="15" customHeight="1" x14ac:dyDescent="0.25">
      <c r="A29" s="14" t="s">
        <v>35</v>
      </c>
      <c r="B29" s="14" t="s">
        <v>49</v>
      </c>
      <c r="C29" s="14" t="s">
        <v>35</v>
      </c>
      <c r="D29" s="15" t="s">
        <v>63</v>
      </c>
      <c r="E29" s="16">
        <v>400033826</v>
      </c>
      <c r="F29" s="16">
        <v>400033826</v>
      </c>
      <c r="G29" s="16">
        <v>225236634</v>
      </c>
      <c r="H29" s="16">
        <v>414035009</v>
      </c>
      <c r="I29" s="16">
        <v>414456331</v>
      </c>
      <c r="J29" s="16">
        <f t="shared" si="0"/>
        <v>421322</v>
      </c>
      <c r="K29" s="17">
        <f t="shared" si="1"/>
        <v>1.0175999392360562E-3</v>
      </c>
      <c r="L29" s="1"/>
    </row>
    <row r="30" spans="1:12" ht="15" customHeight="1" x14ac:dyDescent="0.25">
      <c r="A30" s="14" t="s">
        <v>35</v>
      </c>
      <c r="B30" s="14" t="s">
        <v>35</v>
      </c>
      <c r="C30" s="14" t="s">
        <v>64</v>
      </c>
      <c r="D30" s="15" t="s">
        <v>65</v>
      </c>
      <c r="E30" s="16">
        <v>34729639</v>
      </c>
      <c r="F30" s="16">
        <v>34729639</v>
      </c>
      <c r="G30" s="16">
        <v>24589053</v>
      </c>
      <c r="H30" s="16">
        <v>35945176</v>
      </c>
      <c r="I30" s="16">
        <v>34529047</v>
      </c>
      <c r="J30" s="16">
        <f t="shared" si="0"/>
        <v>-1416129</v>
      </c>
      <c r="K30" s="17">
        <f t="shared" si="1"/>
        <v>-3.9396913788932342E-2</v>
      </c>
      <c r="L30" s="1"/>
    </row>
    <row r="31" spans="1:12" ht="15" customHeight="1" x14ac:dyDescent="0.25">
      <c r="A31" s="14" t="s">
        <v>35</v>
      </c>
      <c r="B31" s="14" t="s">
        <v>35</v>
      </c>
      <c r="C31" s="14" t="s">
        <v>66</v>
      </c>
      <c r="D31" s="15" t="s">
        <v>67</v>
      </c>
      <c r="E31" s="16">
        <v>12817009</v>
      </c>
      <c r="F31" s="16">
        <v>12817009</v>
      </c>
      <c r="G31" s="16">
        <v>11582710</v>
      </c>
      <c r="H31" s="16">
        <v>13265604</v>
      </c>
      <c r="I31" s="16">
        <v>12846874</v>
      </c>
      <c r="J31" s="16">
        <f t="shared" si="0"/>
        <v>-418730</v>
      </c>
      <c r="K31" s="17">
        <f t="shared" si="1"/>
        <v>-3.1565091193736822E-2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68</v>
      </c>
      <c r="D32" s="15" t="s">
        <v>69</v>
      </c>
      <c r="E32" s="16">
        <v>6992755</v>
      </c>
      <c r="F32" s="16">
        <v>6992755</v>
      </c>
      <c r="G32" s="16">
        <v>3627764</v>
      </c>
      <c r="H32" s="16">
        <v>7237501</v>
      </c>
      <c r="I32" s="16">
        <v>6513752</v>
      </c>
      <c r="J32" s="16">
        <f t="shared" si="0"/>
        <v>-723749</v>
      </c>
      <c r="K32" s="17">
        <f t="shared" si="1"/>
        <v>-9.9999848013837919E-2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70</v>
      </c>
      <c r="D33" s="15" t="s">
        <v>71</v>
      </c>
      <c r="E33" s="16">
        <v>4225434</v>
      </c>
      <c r="F33" s="16">
        <v>4225434</v>
      </c>
      <c r="G33" s="16">
        <v>2299423</v>
      </c>
      <c r="H33" s="16">
        <v>4373324</v>
      </c>
      <c r="I33" s="16">
        <v>4200448</v>
      </c>
      <c r="J33" s="16">
        <f t="shared" si="0"/>
        <v>-172876</v>
      </c>
      <c r="K33" s="17">
        <f t="shared" si="1"/>
        <v>-3.9529657532805712E-2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72</v>
      </c>
      <c r="D34" s="15" t="s">
        <v>73</v>
      </c>
      <c r="E34" s="16">
        <v>34470385</v>
      </c>
      <c r="F34" s="16">
        <v>34470385</v>
      </c>
      <c r="G34" s="16">
        <v>18396979</v>
      </c>
      <c r="H34" s="16">
        <v>35676848</v>
      </c>
      <c r="I34" s="16">
        <v>34211445</v>
      </c>
      <c r="J34" s="16">
        <f t="shared" si="0"/>
        <v>-1465403</v>
      </c>
      <c r="K34" s="17">
        <f t="shared" si="1"/>
        <v>-4.1074340423795284E-2</v>
      </c>
      <c r="L34" s="1"/>
    </row>
    <row r="35" spans="1:12" ht="15" customHeight="1" x14ac:dyDescent="0.25">
      <c r="A35" s="14" t="s">
        <v>35</v>
      </c>
      <c r="B35" s="14" t="s">
        <v>35</v>
      </c>
      <c r="C35" s="14" t="s">
        <v>74</v>
      </c>
      <c r="D35" s="15" t="s">
        <v>75</v>
      </c>
      <c r="E35" s="16">
        <v>294762272</v>
      </c>
      <c r="F35" s="16">
        <v>293909876</v>
      </c>
      <c r="G35" s="16">
        <v>157222852</v>
      </c>
      <c r="H35" s="16">
        <v>305078952</v>
      </c>
      <c r="I35" s="16">
        <v>310877359</v>
      </c>
      <c r="J35" s="16">
        <f t="shared" si="0"/>
        <v>5798407</v>
      </c>
      <c r="K35" s="17">
        <f t="shared" si="1"/>
        <v>1.9006250552479936E-2</v>
      </c>
      <c r="L35" s="1"/>
    </row>
    <row r="36" spans="1:12" ht="15" customHeight="1" x14ac:dyDescent="0.25">
      <c r="A36" s="14" t="s">
        <v>35</v>
      </c>
      <c r="B36" s="14" t="s">
        <v>35</v>
      </c>
      <c r="C36" s="14" t="s">
        <v>76</v>
      </c>
      <c r="D36" s="15" t="s">
        <v>77</v>
      </c>
      <c r="E36" s="16">
        <v>7171405</v>
      </c>
      <c r="F36" s="16">
        <v>7171405</v>
      </c>
      <c r="G36" s="16">
        <v>5164303</v>
      </c>
      <c r="H36" s="16">
        <v>7422404</v>
      </c>
      <c r="I36" s="16">
        <v>7422405</v>
      </c>
      <c r="J36" s="16">
        <f t="shared" si="0"/>
        <v>1</v>
      </c>
      <c r="K36" s="17">
        <f t="shared" si="1"/>
        <v>1.3472723931491738E-7</v>
      </c>
      <c r="L36" s="1"/>
    </row>
    <row r="37" spans="1:12" ht="25.5" customHeight="1" x14ac:dyDescent="0.25">
      <c r="A37" s="50" t="s">
        <v>35</v>
      </c>
      <c r="B37" s="50" t="s">
        <v>35</v>
      </c>
      <c r="C37" s="50" t="s">
        <v>78</v>
      </c>
      <c r="D37" s="51" t="s">
        <v>79</v>
      </c>
      <c r="E37" s="52">
        <v>3370258</v>
      </c>
      <c r="F37" s="52">
        <v>3370258</v>
      </c>
      <c r="G37" s="52">
        <v>1528735</v>
      </c>
      <c r="H37" s="52">
        <v>3488217</v>
      </c>
      <c r="I37" s="52">
        <v>2546551</v>
      </c>
      <c r="J37" s="52">
        <f t="shared" si="0"/>
        <v>-941666</v>
      </c>
      <c r="K37" s="53">
        <f t="shared" si="1"/>
        <v>-0.26995625558845682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80</v>
      </c>
      <c r="D38" s="15" t="s">
        <v>81</v>
      </c>
      <c r="E38" s="16">
        <v>448570</v>
      </c>
      <c r="F38" s="16">
        <v>448570</v>
      </c>
      <c r="G38" s="16">
        <v>23425</v>
      </c>
      <c r="H38" s="16">
        <v>464270</v>
      </c>
      <c r="I38" s="16">
        <v>269786</v>
      </c>
      <c r="J38" s="16">
        <f t="shared" si="0"/>
        <v>-194484</v>
      </c>
      <c r="K38" s="17">
        <f t="shared" si="1"/>
        <v>-0.41890279363301525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82</v>
      </c>
      <c r="D39" s="15" t="s">
        <v>83</v>
      </c>
      <c r="E39" s="16">
        <v>1046099</v>
      </c>
      <c r="F39" s="16">
        <v>1046099</v>
      </c>
      <c r="G39" s="16">
        <v>594683</v>
      </c>
      <c r="H39" s="16">
        <v>1082713</v>
      </c>
      <c r="I39" s="16">
        <v>1038664</v>
      </c>
      <c r="J39" s="16">
        <f t="shared" si="0"/>
        <v>-44049</v>
      </c>
      <c r="K39" s="17">
        <f t="shared" si="1"/>
        <v>-4.0683911618314361E-2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84</v>
      </c>
      <c r="D40" s="15" t="s">
        <v>85</v>
      </c>
      <c r="E40" s="16">
        <v>0</v>
      </c>
      <c r="F40" s="16">
        <v>852396</v>
      </c>
      <c r="G40" s="16">
        <v>206707</v>
      </c>
      <c r="H40" s="16">
        <v>0</v>
      </c>
      <c r="I40" s="16">
        <v>0</v>
      </c>
      <c r="J40" s="18"/>
      <c r="K40" s="17" t="s">
        <v>35</v>
      </c>
      <c r="L40" s="1"/>
    </row>
    <row r="41" spans="1:12" ht="15" customHeight="1" x14ac:dyDescent="0.25">
      <c r="A41" s="14" t="s">
        <v>35</v>
      </c>
      <c r="B41" s="14" t="s">
        <v>14</v>
      </c>
      <c r="C41" s="14" t="s">
        <v>35</v>
      </c>
      <c r="D41" s="15" t="s">
        <v>86</v>
      </c>
      <c r="E41" s="16">
        <v>907028</v>
      </c>
      <c r="F41" s="16">
        <v>907028</v>
      </c>
      <c r="G41" s="16">
        <v>335082</v>
      </c>
      <c r="H41" s="16">
        <v>938774</v>
      </c>
      <c r="I41" s="16">
        <v>938774</v>
      </c>
      <c r="J41" s="18"/>
      <c r="K41" s="17" t="s">
        <v>35</v>
      </c>
      <c r="L41" s="1"/>
    </row>
    <row r="42" spans="1:12" ht="15" customHeight="1" x14ac:dyDescent="0.25">
      <c r="A42" s="14" t="s">
        <v>35</v>
      </c>
      <c r="B42" s="14" t="s">
        <v>35</v>
      </c>
      <c r="C42" s="14" t="s">
        <v>87</v>
      </c>
      <c r="D42" s="15" t="s">
        <v>88</v>
      </c>
      <c r="E42" s="16">
        <v>907028</v>
      </c>
      <c r="F42" s="16">
        <v>907028</v>
      </c>
      <c r="G42" s="16">
        <v>335082</v>
      </c>
      <c r="H42" s="16">
        <v>938774</v>
      </c>
      <c r="I42" s="16">
        <v>938774</v>
      </c>
      <c r="J42" s="18"/>
      <c r="K42" s="17" t="s">
        <v>35</v>
      </c>
      <c r="L42" s="1"/>
    </row>
    <row r="43" spans="1:12" ht="15" customHeight="1" x14ac:dyDescent="0.25">
      <c r="A43" s="14" t="s">
        <v>89</v>
      </c>
      <c r="B43" s="14" t="s">
        <v>35</v>
      </c>
      <c r="C43" s="14" t="s">
        <v>35</v>
      </c>
      <c r="D43" s="15" t="s">
        <v>90</v>
      </c>
      <c r="E43" s="16">
        <v>0</v>
      </c>
      <c r="F43" s="16">
        <v>389222</v>
      </c>
      <c r="G43" s="16">
        <v>0</v>
      </c>
      <c r="H43" s="16">
        <v>0</v>
      </c>
      <c r="I43" s="16">
        <v>0</v>
      </c>
      <c r="J43" s="18"/>
      <c r="K43" s="17" t="s">
        <v>35</v>
      </c>
      <c r="L43" s="1"/>
    </row>
    <row r="44" spans="1:12" ht="15" customHeight="1" x14ac:dyDescent="0.25">
      <c r="A44" s="14" t="s">
        <v>35</v>
      </c>
      <c r="B44" s="14" t="s">
        <v>46</v>
      </c>
      <c r="C44" s="14" t="s">
        <v>35</v>
      </c>
      <c r="D44" s="15" t="s">
        <v>91</v>
      </c>
      <c r="E44" s="16">
        <v>0</v>
      </c>
      <c r="F44" s="16">
        <v>389222</v>
      </c>
      <c r="G44" s="16">
        <v>0</v>
      </c>
      <c r="H44" s="16">
        <v>0</v>
      </c>
      <c r="I44" s="16">
        <v>0</v>
      </c>
      <c r="J44" s="18"/>
      <c r="K44" s="17" t="s">
        <v>35</v>
      </c>
      <c r="L44" s="1"/>
    </row>
    <row r="45" spans="1:12" ht="15" customHeight="1" x14ac:dyDescent="0.25">
      <c r="A45" s="14" t="s">
        <v>92</v>
      </c>
      <c r="B45" s="14" t="s">
        <v>35</v>
      </c>
      <c r="C45" s="14" t="s">
        <v>35</v>
      </c>
      <c r="D45" s="15" t="s">
        <v>93</v>
      </c>
      <c r="E45" s="16">
        <v>34319688</v>
      </c>
      <c r="F45" s="16">
        <v>34319688</v>
      </c>
      <c r="G45" s="16">
        <v>12538393</v>
      </c>
      <c r="H45" s="16">
        <v>35520877</v>
      </c>
      <c r="I45" s="16">
        <v>35003377</v>
      </c>
      <c r="J45" s="16">
        <f>I45-H45</f>
        <v>-517500</v>
      </c>
      <c r="K45" s="17">
        <f>(J45/H45)</f>
        <v>-1.4568897046094893E-2</v>
      </c>
      <c r="L45" s="1"/>
    </row>
    <row r="46" spans="1:12" ht="15" customHeight="1" x14ac:dyDescent="0.25">
      <c r="A46" s="14" t="s">
        <v>35</v>
      </c>
      <c r="B46" s="14" t="s">
        <v>49</v>
      </c>
      <c r="C46" s="14" t="s">
        <v>35</v>
      </c>
      <c r="D46" s="15" t="s">
        <v>63</v>
      </c>
      <c r="E46" s="16">
        <v>34319688</v>
      </c>
      <c r="F46" s="16">
        <v>34319688</v>
      </c>
      <c r="G46" s="16">
        <v>12538393</v>
      </c>
      <c r="H46" s="16">
        <v>35520877</v>
      </c>
      <c r="I46" s="16">
        <v>35003377</v>
      </c>
      <c r="J46" s="16">
        <f>I46-H46</f>
        <v>-517500</v>
      </c>
      <c r="K46" s="17">
        <f>(J46/H46)</f>
        <v>-1.4568897046094893E-2</v>
      </c>
      <c r="L46" s="1"/>
    </row>
    <row r="47" spans="1:12" ht="15" customHeight="1" x14ac:dyDescent="0.25">
      <c r="A47" s="14" t="s">
        <v>35</v>
      </c>
      <c r="B47" s="14" t="s">
        <v>35</v>
      </c>
      <c r="C47" s="14" t="s">
        <v>57</v>
      </c>
      <c r="D47" s="15" t="s">
        <v>94</v>
      </c>
      <c r="E47" s="16">
        <v>34319688</v>
      </c>
      <c r="F47" s="16">
        <v>34319688</v>
      </c>
      <c r="G47" s="16">
        <v>12538393</v>
      </c>
      <c r="H47" s="16">
        <v>35520877</v>
      </c>
      <c r="I47" s="16">
        <v>35003377</v>
      </c>
      <c r="J47" s="16">
        <f>I47-H47</f>
        <v>-517500</v>
      </c>
      <c r="K47" s="17">
        <f>(J47/H47)</f>
        <v>-1.4568897046094893E-2</v>
      </c>
      <c r="L47" s="1"/>
    </row>
    <row r="48" spans="1:12" ht="15" customHeight="1" x14ac:dyDescent="0.25">
      <c r="A48" s="14" t="s">
        <v>95</v>
      </c>
      <c r="B48" s="14" t="s">
        <v>35</v>
      </c>
      <c r="C48" s="14" t="s">
        <v>35</v>
      </c>
      <c r="D48" s="15" t="s">
        <v>96</v>
      </c>
      <c r="E48" s="16">
        <v>10</v>
      </c>
      <c r="F48" s="16">
        <v>10</v>
      </c>
      <c r="G48" s="16">
        <v>15880594</v>
      </c>
      <c r="H48" s="16">
        <v>10</v>
      </c>
      <c r="I48" s="16">
        <v>10</v>
      </c>
      <c r="J48" s="18"/>
      <c r="K48" s="17" t="s">
        <v>35</v>
      </c>
      <c r="L48" s="1"/>
    </row>
    <row r="49" spans="1:12" ht="15" customHeight="1" x14ac:dyDescent="0.25">
      <c r="A49" s="14" t="s">
        <v>35</v>
      </c>
      <c r="B49" s="14" t="s">
        <v>97</v>
      </c>
      <c r="C49" s="14" t="s">
        <v>35</v>
      </c>
      <c r="D49" s="15" t="s">
        <v>98</v>
      </c>
      <c r="E49" s="16">
        <v>10</v>
      </c>
      <c r="F49" s="16">
        <v>10</v>
      </c>
      <c r="G49" s="16">
        <v>15880594</v>
      </c>
      <c r="H49" s="16">
        <v>10</v>
      </c>
      <c r="I49" s="16">
        <v>10</v>
      </c>
      <c r="J49" s="18"/>
      <c r="K49" s="17" t="s">
        <v>35</v>
      </c>
      <c r="L49" s="1"/>
    </row>
    <row r="50" spans="1:12" ht="15" customHeight="1" x14ac:dyDescent="0.25">
      <c r="A50" s="21" t="s">
        <v>99</v>
      </c>
      <c r="B50" s="21" t="s">
        <v>35</v>
      </c>
      <c r="C50" s="21" t="s">
        <v>35</v>
      </c>
      <c r="D50" s="22" t="s">
        <v>100</v>
      </c>
      <c r="E50" s="23">
        <v>10</v>
      </c>
      <c r="F50" s="23">
        <v>10</v>
      </c>
      <c r="G50" s="23">
        <v>0</v>
      </c>
      <c r="H50" s="23">
        <v>10</v>
      </c>
      <c r="I50" s="23">
        <v>10</v>
      </c>
      <c r="J50" s="24"/>
      <c r="K50" s="25" t="s">
        <v>35</v>
      </c>
      <c r="L50" s="1"/>
    </row>
    <row r="51" spans="1:12" ht="1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" customHeight="1" x14ac:dyDescent="0.25">
      <c r="A52" s="28" t="s">
        <v>101</v>
      </c>
      <c r="B52" s="29"/>
      <c r="C52" s="29"/>
      <c r="D52" s="29"/>
      <c r="E52" s="19">
        <v>435260542</v>
      </c>
      <c r="F52" s="19">
        <v>435260542</v>
      </c>
      <c r="G52" s="19">
        <v>238110109</v>
      </c>
      <c r="H52" s="19">
        <v>450494660</v>
      </c>
      <c r="I52" s="19">
        <v>450398482</v>
      </c>
      <c r="J52" s="19">
        <v>-96178</v>
      </c>
      <c r="K52" s="20">
        <v>-2.134942065683975E-4</v>
      </c>
      <c r="L52" s="1"/>
    </row>
    <row r="53" spans="1:12" ht="15" customHeight="1" x14ac:dyDescent="0.25">
      <c r="A53" s="30" t="s">
        <v>102</v>
      </c>
      <c r="B53" s="31"/>
      <c r="C53" s="31"/>
      <c r="D53" s="31"/>
      <c r="E53" s="31"/>
      <c r="F53" s="31"/>
      <c r="G53" s="31"/>
      <c r="H53" s="31"/>
      <c r="I53" s="31"/>
      <c r="J53" s="1"/>
      <c r="K53" s="1"/>
      <c r="L53" s="1"/>
    </row>
    <row r="54" spans="1:12" ht="5.099999999999999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2:D52"/>
    <mergeCell ref="A53:I53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35433070866141736" bottom="0.35433070866141736" header="0.31496062992125984" footer="0.31496062992125984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2023-09-28T23:00:18Z</dcterms:modified>
</cp:coreProperties>
</file>