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7AF5DE0-020B-4A6B-A048-687E5710AF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analitico'!$A$1:$K$71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K64" i="1" s="1"/>
  <c r="J63" i="1"/>
  <c r="K63" i="1" s="1"/>
  <c r="K62" i="1"/>
  <c r="J62" i="1"/>
  <c r="J61" i="1"/>
  <c r="K61" i="1" s="1"/>
  <c r="J60" i="1"/>
  <c r="K60" i="1" s="1"/>
  <c r="J57" i="1"/>
  <c r="K57" i="1" s="1"/>
  <c r="J56" i="1"/>
  <c r="K56" i="1" s="1"/>
  <c r="J55" i="1"/>
  <c r="K55" i="1" s="1"/>
  <c r="J54" i="1"/>
  <c r="K54" i="1" s="1"/>
  <c r="J53" i="1"/>
  <c r="K53" i="1" s="1"/>
  <c r="K52" i="1"/>
  <c r="J52" i="1"/>
  <c r="K51" i="1"/>
  <c r="J51" i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K42" i="1"/>
  <c r="J42" i="1"/>
  <c r="K41" i="1"/>
  <c r="J41" i="1"/>
  <c r="J40" i="1"/>
  <c r="K40" i="1" s="1"/>
  <c r="J38" i="1"/>
  <c r="K38" i="1" s="1"/>
  <c r="J37" i="1"/>
  <c r="K37" i="1" s="1"/>
  <c r="J36" i="1"/>
  <c r="K36" i="1" s="1"/>
  <c r="J35" i="1"/>
  <c r="K35" i="1" s="1"/>
  <c r="J34" i="1"/>
  <c r="K34" i="1" s="1"/>
  <c r="K32" i="1"/>
  <c r="J32" i="1"/>
  <c r="K31" i="1"/>
  <c r="J31" i="1"/>
  <c r="J30" i="1"/>
  <c r="K30" i="1" s="1"/>
  <c r="J29" i="1"/>
  <c r="K29" i="1" s="1"/>
  <c r="J28" i="1"/>
  <c r="J27" i="1"/>
  <c r="K27" i="1" s="1"/>
  <c r="K26" i="1"/>
  <c r="J26" i="1"/>
  <c r="K25" i="1"/>
  <c r="J25" i="1"/>
  <c r="J24" i="1"/>
  <c r="K24" i="1" s="1"/>
  <c r="J23" i="1"/>
  <c r="K23" i="1" s="1"/>
  <c r="J22" i="1"/>
  <c r="K22" i="1" s="1"/>
  <c r="K21" i="1"/>
  <c r="J21" i="1"/>
  <c r="J20" i="1"/>
  <c r="K20" i="1" s="1"/>
  <c r="J19" i="1"/>
  <c r="K19" i="1" s="1"/>
  <c r="K18" i="1"/>
  <c r="J18" i="1"/>
  <c r="K16" i="1"/>
  <c r="J16" i="1"/>
  <c r="J15" i="1"/>
  <c r="K15" i="1" s="1"/>
  <c r="J12" i="1"/>
  <c r="K12" i="1" s="1"/>
</calcChain>
</file>

<file path=xl/sharedStrings.xml><?xml version="1.0" encoding="utf-8"?>
<sst xmlns="http://schemas.openxmlformats.org/spreadsheetml/2006/main" count="274" uniqueCount="134">
  <si>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</si>
  <si>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</si>
  <si>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</si>
  <si>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</si>
  <si>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</si>
  <si>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</si>
  <si>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</si>
  <si>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</si>
  <si>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</si>
  <si>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</si>
  <si>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</si>
  <si>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</si>
  <si>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</si>
  <si>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</si>
  <si>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</si>
  <si>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20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</si>
  <si>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</si>
  <si>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</si>
  <si>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</si>
  <si>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</si>
  <si>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</si>
  <si>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</si>
  <si>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</si>
  <si>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</si>
  <si>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</si>
  <si>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</si>
  <si>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</si>
  <si>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</si>
  <si>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</si>
  <si>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</si>
  <si>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</si>
  <si>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</si>
  <si>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</si>
  <si>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</si>
  <si>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</si>
  <si>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</si>
  <si>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</si>
  <si>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</si>
  <si>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</si>
  <si>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</si>
  <si>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</si>
  <si>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</si>
  <si>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</si>
  <si>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</si>
  <si>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</si>
  <si>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</si>
  <si>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</si>
  <si>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</si>
  <si>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</si>
  <si>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</si>
  <si>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186</t>
    </r>
  </si>
  <si>
    <r>
      <rPr>
        <sz val="10"/>
        <rFont val="Times New Roman"/>
      </rPr>
      <t>Cumplimiento Convenio D.L. 3.166/80</t>
    </r>
  </si>
  <si>
    <r>
      <rPr>
        <sz val="10"/>
        <rFont val="Times New Roman"/>
      </rPr>
      <t>255</t>
    </r>
  </si>
  <si>
    <r>
      <rPr>
        <sz val="10"/>
        <rFont val="Times New Roman"/>
      </rPr>
      <t>Subvención de Escolaridad</t>
    </r>
  </si>
  <si>
    <r>
      <rPr>
        <sz val="10"/>
        <rFont val="Times New Roman"/>
      </rPr>
      <t>256</t>
    </r>
  </si>
  <si>
    <r>
      <rPr>
        <sz val="10"/>
        <rFont val="Times New Roman"/>
      </rPr>
      <t>Subvención de Internado</t>
    </r>
  </si>
  <si>
    <r>
      <rPr>
        <sz val="10"/>
        <rFont val="Times New Roman"/>
      </rPr>
      <t>257</t>
    </r>
  </si>
  <si>
    <r>
      <rPr>
        <sz val="10"/>
        <rFont val="Times New Roman"/>
      </rPr>
      <t>Subvención de Ruralidad</t>
    </r>
  </si>
  <si>
    <r>
      <rPr>
        <sz val="10"/>
        <rFont val="Times New Roman"/>
      </rPr>
      <t>259</t>
    </r>
  </si>
  <si>
    <r>
      <rPr>
        <sz val="10"/>
        <rFont val="Times New Roman"/>
      </rPr>
      <t>Subvención de Refuerzo Educativo, Art.39, D.F.L.(Ed) N°2, de 1998</t>
    </r>
  </si>
  <si>
    <r>
      <rPr>
        <sz val="10"/>
        <rFont val="Times New Roman"/>
      </rPr>
      <t>262</t>
    </r>
  </si>
  <si>
    <r>
      <rPr>
        <sz val="10"/>
        <rFont val="Times New Roman"/>
      </rPr>
      <t>Subvención inciso 1° y 2° art. 5 transitorio, D.F.L.(Ed.) N°2, de 1998</t>
    </r>
  </si>
  <si>
    <r>
      <rPr>
        <sz val="10"/>
        <rFont val="Times New Roman"/>
      </rPr>
      <t>263</t>
    </r>
  </si>
  <si>
    <r>
      <rPr>
        <sz val="10"/>
        <rFont val="Times New Roman"/>
      </rPr>
      <t>Subvención inciso 3°  art. 5° transitorio D.F.L. (Ed.) N° 2, de 1998</t>
    </r>
  </si>
  <si>
    <r>
      <rPr>
        <sz val="10"/>
        <rFont val="Times New Roman"/>
      </rPr>
      <t>264</t>
    </r>
  </si>
  <si>
    <r>
      <rPr>
        <sz val="10"/>
        <rFont val="Times New Roman"/>
      </rPr>
      <t>Subvención Anual de Apoyo al Mantenimiento, Art. 37, DFL(Ed) N°2, de 1998</t>
    </r>
  </si>
  <si>
    <r>
      <rPr>
        <sz val="10"/>
        <rFont val="Times New Roman"/>
      </rPr>
      <t>265</t>
    </r>
  </si>
  <si>
    <r>
      <rPr>
        <sz val="10"/>
        <rFont val="Times New Roman"/>
      </rPr>
      <t>Subvención Educacional Proretención, Ley  N° 19.873</t>
    </r>
  </si>
  <si>
    <r>
      <rPr>
        <sz val="10"/>
        <rFont val="Times New Roman"/>
      </rPr>
      <t>266</t>
    </r>
  </si>
  <si>
    <r>
      <rPr>
        <sz val="10"/>
        <rFont val="Times New Roman"/>
      </rPr>
      <t>Subvención Escolar Preferencial, Ley N° 20.248</t>
    </r>
  </si>
  <si>
    <r>
      <rPr>
        <sz val="10"/>
        <rFont val="Times New Roman"/>
      </rPr>
      <t>268</t>
    </r>
  </si>
  <si>
    <r>
      <rPr>
        <sz val="10"/>
        <rFont val="Times New Roman"/>
      </rPr>
      <t>Subvención por Concentración, Art.16 de la ley N°20.248</t>
    </r>
  </si>
  <si>
    <r>
      <rPr>
        <sz val="10"/>
        <rFont val="Times New Roman"/>
      </rPr>
      <t>269</t>
    </r>
  </si>
  <si>
    <r>
      <rPr>
        <sz val="10"/>
        <rFont val="Times New Roman"/>
      </rPr>
      <t>Aporte por Gratuidad, Art.49 bis, D.F.L.(Ed.)N°2, de 1998.</t>
    </r>
  </si>
  <si>
    <r>
      <rPr>
        <sz val="10"/>
        <rFont val="Times New Roman"/>
      </rPr>
      <t>396</t>
    </r>
  </si>
  <si>
    <r>
      <rPr>
        <sz val="10"/>
        <rFont val="Times New Roman"/>
      </rPr>
      <t>Aporte continuidad del Servicio Educativo de Ancud, Ley N°20.529, Art. 92 Letra c), Res. Ex. N° 0331, del 31/07/2023, Superintendencia de Educación</t>
    </r>
  </si>
  <si>
    <r>
      <rPr>
        <sz val="10"/>
        <rFont val="Times New Roman"/>
      </rPr>
      <t>02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</si>
  <si>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</si>
  <si>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</si>
  <si>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Servicios Locales de Educación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</si>
  <si>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</si>
  <si>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</si>
  <si>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180</t>
    </r>
  </si>
  <si>
    <r>
      <rPr>
        <sz val="10"/>
        <rFont val="Times New Roman"/>
      </rPr>
      <t>Asignación Desempeño Difícil</t>
    </r>
  </si>
  <si>
    <r>
      <rPr>
        <sz val="10"/>
        <rFont val="Times New Roman"/>
      </rPr>
      <t>181</t>
    </r>
  </si>
  <si>
    <r>
      <rPr>
        <sz val="10"/>
        <rFont val="Times New Roman"/>
      </rPr>
      <t>Bonificación Compensatoria, Art.3°,Ley N° 19.200</t>
    </r>
  </si>
  <si>
    <r>
      <rPr>
        <sz val="10"/>
        <rFont val="Times New Roman"/>
      </rPr>
      <t>182</t>
    </r>
  </si>
  <si>
    <r>
      <rPr>
        <sz val="10"/>
        <rFont val="Times New Roman"/>
      </rPr>
      <t>Asignación por Desempeño en Condiciones Difíciles Art. 35 Ley N°21.526</t>
    </r>
  </si>
  <si>
    <r>
      <rPr>
        <sz val="10"/>
        <rFont val="Times New Roman"/>
      </rPr>
      <t>184</t>
    </r>
  </si>
  <si>
    <r>
      <rPr>
        <sz val="10"/>
        <rFont val="Times New Roman"/>
      </rPr>
      <t>Asignación  de Reconocimiento por Desempeño en Establecimientos de Alta Concentración, Art. 44 y sexto transitorio, Ley N° 21.109</t>
    </r>
  </si>
  <si>
    <r>
      <rPr>
        <sz val="10"/>
        <rFont val="Times New Roman"/>
      </rPr>
      <t>Subvención Adicional Especial, Art.41,D.F.L .(Ed) N°2, de 1998 e  inciso final del Art. cuadragésimo octavo transitorio de la Ley N°20.903</t>
    </r>
  </si>
  <si>
    <r>
      <rPr>
        <sz val="10"/>
        <rFont val="Times New Roman"/>
      </rPr>
      <t>187</t>
    </r>
  </si>
  <si>
    <r>
      <rPr>
        <sz val="10"/>
        <rFont val="Times New Roman"/>
      </rPr>
      <t>Subvención de Desempeño de Excelencia, Art.40,D.F.L.(Ed) N°2, de 1998</t>
    </r>
  </si>
  <si>
    <r>
      <rPr>
        <sz val="10"/>
        <rFont val="Times New Roman"/>
      </rPr>
      <t>188</t>
    </r>
  </si>
  <si>
    <r>
      <rPr>
        <sz val="10"/>
        <rFont val="Times New Roman"/>
      </rPr>
      <t>Bono de Desempeño Laboral, Art. Cuarto Transitorio, Ley N°21.109</t>
    </r>
  </si>
  <si>
    <r>
      <rPr>
        <sz val="10"/>
        <rFont val="Times New Roman"/>
      </rPr>
      <t>189</t>
    </r>
  </si>
  <si>
    <r>
      <rPr>
        <sz val="10"/>
        <rFont val="Times New Roman"/>
      </rPr>
      <t>Bono extraordinario Asistentes de la Educación, Art. 4° transitorio Ley N°21.544</t>
    </r>
  </si>
  <si>
    <r>
      <rPr>
        <sz val="10"/>
        <rFont val="Times New Roman"/>
      </rPr>
      <t>387</t>
    </r>
  </si>
  <si>
    <r>
      <rPr>
        <sz val="10"/>
        <rFont val="Times New Roman"/>
      </rPr>
      <t>Bonificación de Profesores Encargados, Ley N°19.715, Art.13</t>
    </r>
  </si>
  <si>
    <r>
      <rPr>
        <sz val="10"/>
        <rFont val="Times New Roman"/>
      </rPr>
      <t>389</t>
    </r>
  </si>
  <si>
    <r>
      <rPr>
        <sz val="10"/>
        <rFont val="Times New Roman"/>
      </rPr>
      <t>Asignación de Excelencia Pedagógica, ley N°19.715 y Art. octavo transitorio de la Ley N°20.903</t>
    </r>
  </si>
  <si>
    <r>
      <rPr>
        <sz val="10"/>
        <rFont val="Times New Roman"/>
      </rPr>
      <t>393</t>
    </r>
  </si>
  <si>
    <r>
      <rPr>
        <sz val="10"/>
        <rFont val="Times New Roman"/>
      </rPr>
      <t>Asignación Variable de Desempeño Individual Art.17, ley N°19.933 y Art. octavo transitorio de la Ley N° 20.903</t>
    </r>
  </si>
  <si>
    <r>
      <rPr>
        <sz val="10"/>
        <rFont val="Times New Roman"/>
      </rPr>
      <t>394</t>
    </r>
  </si>
  <si>
    <r>
      <rPr>
        <sz val="10"/>
        <rFont val="Times New Roman"/>
      </rPr>
      <t>Asignaciones por Desempeño Colectivo, Art.18, Ley N°19.933</t>
    </r>
  </si>
  <si>
    <r>
      <rPr>
        <sz val="10"/>
        <rFont val="Times New Roman"/>
      </rPr>
      <t>398</t>
    </r>
  </si>
  <si>
    <r>
      <rPr>
        <sz val="10"/>
        <rFont val="Times New Roman"/>
      </rPr>
      <t>Bonificación de Reconocimiento Profesional, Art. 54 del D.F.L. (Ed.)N°1, de 1997 y la Ley N° 20.158</t>
    </r>
  </si>
  <si>
    <r>
      <rPr>
        <sz val="10"/>
        <rFont val="Times New Roman"/>
      </rPr>
      <t>700</t>
    </r>
  </si>
  <si>
    <r>
      <rPr>
        <sz val="10"/>
        <rFont val="Times New Roman"/>
      </rPr>
      <t>Subvención Desempeño de Excelencia, Asistentes de la Educación, Ley N° 20.244</t>
    </r>
  </si>
  <si>
    <r>
      <rPr>
        <sz val="10"/>
        <rFont val="Times New Roman"/>
      </rPr>
      <t>711</t>
    </r>
  </si>
  <si>
    <r>
      <rPr>
        <sz val="10"/>
        <rFont val="Times New Roman"/>
      </rPr>
      <t>Bono Especial para Docentes Jubilados, Art.4°, Ley N°20.501</t>
    </r>
  </si>
  <si>
    <r>
      <rPr>
        <sz val="10"/>
        <rFont val="Times New Roman"/>
      </rPr>
      <t>714</t>
    </r>
  </si>
  <si>
    <r>
      <rPr>
        <sz val="10"/>
        <rFont val="Times New Roman"/>
      </rPr>
      <t>Bonificación Adicional por Antigüedad, Art.7°, Ley N°20.964</t>
    </r>
  </si>
  <si>
    <r>
      <rPr>
        <sz val="10"/>
        <rFont val="Times New Roman"/>
      </rPr>
      <t>720</t>
    </r>
  </si>
  <si>
    <r>
      <rPr>
        <sz val="10"/>
        <rFont val="Times New Roman"/>
      </rPr>
      <t>Aporte Fiscal Extraordinario, Art. 6° y 7° de la Ley N°20.822 y Ley N° 20.976</t>
    </r>
  </si>
  <si>
    <r>
      <rPr>
        <sz val="10"/>
        <rFont val="Times New Roman"/>
      </rPr>
      <t>721</t>
    </r>
  </si>
  <si>
    <r>
      <rPr>
        <sz val="10"/>
        <rFont val="Times New Roman"/>
      </rPr>
      <t>Aporte Complementario, Art. 6° de la Ley N° 20.822 y la Ley N° 20.976</t>
    </r>
  </si>
  <si>
    <r>
      <rPr>
        <sz val="10"/>
        <rFont val="Times New Roman"/>
      </rPr>
      <t>723</t>
    </r>
  </si>
  <si>
    <r>
      <rPr>
        <sz val="10"/>
        <rFont val="Times New Roman"/>
      </rPr>
      <t>Asignación por Tramo de Desarrollo Profesional, artículos 49 y 63 del D.F.L. (Ed.) N°1, de 1997</t>
    </r>
  </si>
  <si>
    <r>
      <rPr>
        <sz val="10"/>
        <rFont val="Times New Roman"/>
      </rPr>
      <t>724</t>
    </r>
  </si>
  <si>
    <r>
      <rPr>
        <sz val="10"/>
        <rFont val="Times New Roman"/>
      </rPr>
      <t>Asignación por Docencia en Establecimientos de Alta Concentración de Alumnos Prioritarios, artículos 50 y 63 del D.F.L.(Ed.) N°1,de 1997.</t>
    </r>
  </si>
  <si>
    <r>
      <rPr>
        <sz val="10"/>
        <rFont val="Times New Roman"/>
      </rPr>
      <t>725</t>
    </r>
  </si>
  <si>
    <r>
      <rPr>
        <sz val="10"/>
        <rFont val="Times New Roman"/>
      </rPr>
      <t>Bono al Personal Asistente de la Educación, Art.59 de la Ley N° 20.883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</si>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</sst>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7" borderId="15" xfId="0" applyFill="1" applyBorder="1" applyAlignment="1" applyProtection="1">
      <alignment wrapText="1"/>
      <protection locked="0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2"/>
  <sheetViews>
    <sheetView tabSelected="1" workbookViewId="0">
      <selection activeCell="I17" sqref="I1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customWidth="1"/>
    <col min="7" max="8" width="13.28515625" customWidth="1"/>
    <col min="9" max="9" width="14.85546875" customWidth="1"/>
    <col min="10" max="10" width="13.28515625" customWidth="1"/>
    <col min="11" max="11" width="12.425781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8077081240</v>
      </c>
      <c r="F12" s="12">
        <v>7777503771</v>
      </c>
      <c r="G12" s="12">
        <v>5284528756</v>
      </c>
      <c r="H12" s="12">
        <v>8359779088</v>
      </c>
      <c r="I12" s="12">
        <v>8586821749</v>
      </c>
      <c r="J12" s="12">
        <f>I12-H12</f>
        <v>227042661</v>
      </c>
      <c r="K12" s="13">
        <f>(J12/H12)</f>
        <v>2.7158930709772842E-2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9810077</v>
      </c>
      <c r="F13" s="16">
        <v>9810077</v>
      </c>
      <c r="G13" s="16">
        <v>10275802</v>
      </c>
      <c r="H13" s="16">
        <v>10153430</v>
      </c>
      <c r="I13" s="16">
        <v>10153430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9810077</v>
      </c>
      <c r="F14" s="16">
        <v>9810077</v>
      </c>
      <c r="G14" s="16">
        <v>10275802</v>
      </c>
      <c r="H14" s="16">
        <v>10153430</v>
      </c>
      <c r="I14" s="16">
        <v>10153430</v>
      </c>
      <c r="J14" s="17"/>
      <c r="K14" s="18" t="s">
        <v>36</v>
      </c>
      <c r="L14" s="1"/>
    </row>
    <row r="15" spans="1:12" ht="15" customHeight="1" x14ac:dyDescent="0.25">
      <c r="A15" s="14" t="s">
        <v>7</v>
      </c>
      <c r="B15" s="14" t="s">
        <v>36</v>
      </c>
      <c r="C15" s="14" t="s">
        <v>36</v>
      </c>
      <c r="D15" s="15" t="s">
        <v>42</v>
      </c>
      <c r="E15" s="16">
        <v>8067271143</v>
      </c>
      <c r="F15" s="16">
        <v>7693970387</v>
      </c>
      <c r="G15" s="16">
        <v>5274252954</v>
      </c>
      <c r="H15" s="16">
        <v>8349625638</v>
      </c>
      <c r="I15" s="16">
        <v>8576668299</v>
      </c>
      <c r="J15" s="16">
        <f>I15-H15</f>
        <v>227042661</v>
      </c>
      <c r="K15" s="18">
        <f>(J15/H15)</f>
        <v>2.7191956962322433E-2</v>
      </c>
      <c r="L15" s="1"/>
    </row>
    <row r="16" spans="1:12" ht="15" customHeight="1" x14ac:dyDescent="0.25">
      <c r="A16" s="14" t="s">
        <v>36</v>
      </c>
      <c r="B16" s="14" t="s">
        <v>11</v>
      </c>
      <c r="C16" s="14" t="s">
        <v>36</v>
      </c>
      <c r="D16" s="15" t="s">
        <v>43</v>
      </c>
      <c r="E16" s="16">
        <v>8067271143</v>
      </c>
      <c r="F16" s="16">
        <v>7693970387</v>
      </c>
      <c r="G16" s="16">
        <v>5274252954</v>
      </c>
      <c r="H16" s="16">
        <v>8349625638</v>
      </c>
      <c r="I16" s="16">
        <v>8576668299</v>
      </c>
      <c r="J16" s="16">
        <f>I16-H16</f>
        <v>227042661</v>
      </c>
      <c r="K16" s="18">
        <f>(J16/H16)</f>
        <v>2.7191956962322433E-2</v>
      </c>
      <c r="L16" s="1"/>
    </row>
    <row r="17" spans="1:12" ht="15" customHeight="1" x14ac:dyDescent="0.25">
      <c r="A17" s="14" t="s">
        <v>44</v>
      </c>
      <c r="B17" s="14" t="s">
        <v>36</v>
      </c>
      <c r="C17" s="14" t="s">
        <v>36</v>
      </c>
      <c r="D17" s="15" t="s">
        <v>45</v>
      </c>
      <c r="E17" s="16">
        <v>20</v>
      </c>
      <c r="F17" s="16">
        <v>73723307</v>
      </c>
      <c r="G17" s="16">
        <v>0</v>
      </c>
      <c r="H17" s="16">
        <v>20</v>
      </c>
      <c r="I17" s="16">
        <v>20</v>
      </c>
      <c r="J17" s="17"/>
      <c r="K17" s="18" t="s">
        <v>36</v>
      </c>
      <c r="L17" s="1"/>
    </row>
    <row r="18" spans="1:12" ht="15" customHeight="1" x14ac:dyDescent="0.25">
      <c r="A18" s="10" t="s">
        <v>36</v>
      </c>
      <c r="B18" s="10" t="s">
        <v>36</v>
      </c>
      <c r="C18" s="10" t="s">
        <v>36</v>
      </c>
      <c r="D18" s="11" t="s">
        <v>46</v>
      </c>
      <c r="E18" s="12">
        <v>8077081240</v>
      </c>
      <c r="F18" s="12">
        <v>7777503771</v>
      </c>
      <c r="G18" s="12">
        <v>5336326418</v>
      </c>
      <c r="H18" s="12">
        <v>8359779088</v>
      </c>
      <c r="I18" s="12">
        <v>8586821749</v>
      </c>
      <c r="J18" s="12">
        <f t="shared" ref="J18:J32" si="0">I18-H18</f>
        <v>227042661</v>
      </c>
      <c r="K18" s="13">
        <f t="shared" ref="K18:K27" si="1">(J18/H18)</f>
        <v>2.7158930709772842E-2</v>
      </c>
      <c r="L18" s="1"/>
    </row>
    <row r="19" spans="1:12" ht="15" customHeight="1" x14ac:dyDescent="0.25">
      <c r="A19" s="14" t="s">
        <v>47</v>
      </c>
      <c r="B19" s="14" t="s">
        <v>36</v>
      </c>
      <c r="C19" s="14" t="s">
        <v>36</v>
      </c>
      <c r="D19" s="15" t="s">
        <v>48</v>
      </c>
      <c r="E19" s="16">
        <v>8015308307</v>
      </c>
      <c r="F19" s="16">
        <v>7626360565</v>
      </c>
      <c r="G19" s="16">
        <v>5186056643</v>
      </c>
      <c r="H19" s="16">
        <v>8295844101</v>
      </c>
      <c r="I19" s="16">
        <v>8586821729</v>
      </c>
      <c r="J19" s="16">
        <f t="shared" si="0"/>
        <v>290977628</v>
      </c>
      <c r="K19" s="18">
        <f t="shared" si="1"/>
        <v>3.5075108024863307E-2</v>
      </c>
      <c r="L19" s="1"/>
    </row>
    <row r="20" spans="1:12" ht="15" customHeight="1" x14ac:dyDescent="0.25">
      <c r="A20" s="14" t="s">
        <v>36</v>
      </c>
      <c r="B20" s="14" t="s">
        <v>11</v>
      </c>
      <c r="C20" s="14" t="s">
        <v>36</v>
      </c>
      <c r="D20" s="15" t="s">
        <v>49</v>
      </c>
      <c r="E20" s="16">
        <v>6435737939</v>
      </c>
      <c r="F20" s="16">
        <v>6108204848</v>
      </c>
      <c r="G20" s="16">
        <v>4178144703</v>
      </c>
      <c r="H20" s="16">
        <v>6660988768</v>
      </c>
      <c r="I20" s="16">
        <v>6582745750</v>
      </c>
      <c r="J20" s="16">
        <f t="shared" si="0"/>
        <v>-78243018</v>
      </c>
      <c r="K20" s="18">
        <f t="shared" si="1"/>
        <v>-1.1746456978862752E-2</v>
      </c>
      <c r="L20" s="1"/>
    </row>
    <row r="21" spans="1:12" ht="15" customHeight="1" x14ac:dyDescent="0.25">
      <c r="A21" s="14" t="s">
        <v>36</v>
      </c>
      <c r="B21" s="14" t="s">
        <v>36</v>
      </c>
      <c r="C21" s="14" t="s">
        <v>50</v>
      </c>
      <c r="D21" s="15" t="s">
        <v>51</v>
      </c>
      <c r="E21" s="16">
        <v>80645497</v>
      </c>
      <c r="F21" s="16">
        <v>80645497</v>
      </c>
      <c r="G21" s="16">
        <v>66442170</v>
      </c>
      <c r="H21" s="16">
        <v>83468089</v>
      </c>
      <c r="I21" s="16">
        <v>82341869</v>
      </c>
      <c r="J21" s="16">
        <f t="shared" si="0"/>
        <v>-1126220</v>
      </c>
      <c r="K21" s="18">
        <f t="shared" si="1"/>
        <v>-1.3492821190622922E-2</v>
      </c>
      <c r="L21" s="1"/>
    </row>
    <row r="22" spans="1:12" ht="15" customHeight="1" x14ac:dyDescent="0.25">
      <c r="A22" s="14" t="s">
        <v>36</v>
      </c>
      <c r="B22" s="14" t="s">
        <v>36</v>
      </c>
      <c r="C22" s="14" t="s">
        <v>52</v>
      </c>
      <c r="D22" s="15" t="s">
        <v>53</v>
      </c>
      <c r="E22" s="16">
        <v>4526647024</v>
      </c>
      <c r="F22" s="16">
        <v>4289387568</v>
      </c>
      <c r="G22" s="16">
        <v>2924596886</v>
      </c>
      <c r="H22" s="16">
        <v>4685079670</v>
      </c>
      <c r="I22" s="16">
        <v>4584257083</v>
      </c>
      <c r="J22" s="16">
        <f t="shared" si="0"/>
        <v>-100822587</v>
      </c>
      <c r="K22" s="18">
        <f t="shared" si="1"/>
        <v>-2.1519930097581456E-2</v>
      </c>
      <c r="L22" s="1"/>
    </row>
    <row r="23" spans="1:12" ht="15" customHeight="1" x14ac:dyDescent="0.25">
      <c r="A23" s="14" t="s">
        <v>36</v>
      </c>
      <c r="B23" s="14" t="s">
        <v>36</v>
      </c>
      <c r="C23" s="14" t="s">
        <v>54</v>
      </c>
      <c r="D23" s="15" t="s">
        <v>55</v>
      </c>
      <c r="E23" s="16">
        <v>16727702</v>
      </c>
      <c r="F23" s="16">
        <v>15876381</v>
      </c>
      <c r="G23" s="16">
        <v>6147786</v>
      </c>
      <c r="H23" s="16">
        <v>17313172</v>
      </c>
      <c r="I23" s="16">
        <v>12485531</v>
      </c>
      <c r="J23" s="16">
        <f t="shared" si="0"/>
        <v>-4827641</v>
      </c>
      <c r="K23" s="18">
        <f t="shared" si="1"/>
        <v>-0.27884208624508555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56</v>
      </c>
      <c r="D24" s="15" t="s">
        <v>57</v>
      </c>
      <c r="E24" s="16">
        <v>82032007</v>
      </c>
      <c r="F24" s="16">
        <v>77857164</v>
      </c>
      <c r="G24" s="16">
        <v>53880331</v>
      </c>
      <c r="H24" s="16">
        <v>84903127</v>
      </c>
      <c r="I24" s="16">
        <v>78103792</v>
      </c>
      <c r="J24" s="16">
        <f t="shared" si="0"/>
        <v>-6799335</v>
      </c>
      <c r="K24" s="18">
        <f t="shared" si="1"/>
        <v>-8.0083446160940569E-2</v>
      </c>
      <c r="L24" s="1"/>
    </row>
    <row r="25" spans="1:12" ht="27" customHeight="1" x14ac:dyDescent="0.25">
      <c r="A25" s="14" t="s">
        <v>36</v>
      </c>
      <c r="B25" s="14" t="s">
        <v>36</v>
      </c>
      <c r="C25" s="14" t="s">
        <v>58</v>
      </c>
      <c r="D25" s="15" t="s">
        <v>59</v>
      </c>
      <c r="E25" s="16">
        <v>263573</v>
      </c>
      <c r="F25" s="16">
        <v>250159</v>
      </c>
      <c r="G25" s="16">
        <v>3118</v>
      </c>
      <c r="H25" s="16">
        <v>272798</v>
      </c>
      <c r="I25" s="16">
        <v>239667</v>
      </c>
      <c r="J25" s="16">
        <f t="shared" si="0"/>
        <v>-33131</v>
      </c>
      <c r="K25" s="18">
        <f t="shared" si="1"/>
        <v>-0.12144883760144869</v>
      </c>
      <c r="L25" s="1"/>
    </row>
    <row r="26" spans="1:12" ht="27" customHeight="1" x14ac:dyDescent="0.25">
      <c r="A26" s="14" t="s">
        <v>36</v>
      </c>
      <c r="B26" s="14" t="s">
        <v>36</v>
      </c>
      <c r="C26" s="14" t="s">
        <v>60</v>
      </c>
      <c r="D26" s="15" t="s">
        <v>61</v>
      </c>
      <c r="E26" s="16">
        <v>48550074</v>
      </c>
      <c r="F26" s="16">
        <v>46079222</v>
      </c>
      <c r="G26" s="16">
        <v>28768717</v>
      </c>
      <c r="H26" s="16">
        <v>50249327</v>
      </c>
      <c r="I26" s="16">
        <v>50229699</v>
      </c>
      <c r="J26" s="16">
        <f t="shared" si="0"/>
        <v>-19628</v>
      </c>
      <c r="K26" s="18">
        <f t="shared" si="1"/>
        <v>-3.906121966568826E-4</v>
      </c>
      <c r="L26" s="1"/>
    </row>
    <row r="27" spans="1:12" ht="27" customHeight="1" x14ac:dyDescent="0.25">
      <c r="A27" s="14" t="s">
        <v>36</v>
      </c>
      <c r="B27" s="14" t="s">
        <v>36</v>
      </c>
      <c r="C27" s="14" t="s">
        <v>62</v>
      </c>
      <c r="D27" s="15" t="s">
        <v>63</v>
      </c>
      <c r="E27" s="16">
        <v>347504</v>
      </c>
      <c r="F27" s="16">
        <v>329819</v>
      </c>
      <c r="G27" s="16">
        <v>123408</v>
      </c>
      <c r="H27" s="16">
        <v>359667</v>
      </c>
      <c r="I27" s="16">
        <v>249667</v>
      </c>
      <c r="J27" s="16">
        <f t="shared" si="0"/>
        <v>-110000</v>
      </c>
      <c r="K27" s="18">
        <f t="shared" si="1"/>
        <v>-0.30583845612747346</v>
      </c>
      <c r="L27" s="1"/>
    </row>
    <row r="28" spans="1:12" ht="27" customHeight="1" x14ac:dyDescent="0.25">
      <c r="A28" s="14" t="s">
        <v>36</v>
      </c>
      <c r="B28" s="14" t="s">
        <v>36</v>
      </c>
      <c r="C28" s="14" t="s">
        <v>64</v>
      </c>
      <c r="D28" s="15" t="s">
        <v>65</v>
      </c>
      <c r="E28" s="16">
        <v>0</v>
      </c>
      <c r="F28" s="16">
        <v>0</v>
      </c>
      <c r="G28" s="16">
        <v>0</v>
      </c>
      <c r="H28" s="16">
        <v>0</v>
      </c>
      <c r="I28" s="16">
        <v>61554379</v>
      </c>
      <c r="J28" s="16">
        <f t="shared" si="0"/>
        <v>61554379</v>
      </c>
      <c r="K28" s="18" t="s">
        <v>36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66</v>
      </c>
      <c r="D29" s="15" t="s">
        <v>67</v>
      </c>
      <c r="E29" s="16">
        <v>44549452</v>
      </c>
      <c r="F29" s="16">
        <v>42282203</v>
      </c>
      <c r="G29" s="16">
        <v>41521147</v>
      </c>
      <c r="H29" s="16">
        <v>46108683</v>
      </c>
      <c r="I29" s="16">
        <v>41991360</v>
      </c>
      <c r="J29" s="16">
        <f t="shared" si="0"/>
        <v>-4117323</v>
      </c>
      <c r="K29" s="18">
        <f>(J29/H29)</f>
        <v>-8.9296044304713718E-2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68</v>
      </c>
      <c r="D30" s="15" t="s">
        <v>69</v>
      </c>
      <c r="E30" s="16">
        <v>1071984605</v>
      </c>
      <c r="F30" s="16">
        <v>1017428246</v>
      </c>
      <c r="G30" s="16">
        <v>683164920</v>
      </c>
      <c r="H30" s="16">
        <v>1109504066</v>
      </c>
      <c r="I30" s="16">
        <v>1106758021</v>
      </c>
      <c r="J30" s="16">
        <f t="shared" si="0"/>
        <v>-2746045</v>
      </c>
      <c r="K30" s="18">
        <f>(J30/H30)</f>
        <v>-2.4750202222332371E-3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70</v>
      </c>
      <c r="D31" s="15" t="s">
        <v>71</v>
      </c>
      <c r="E31" s="16">
        <v>182770850</v>
      </c>
      <c r="F31" s="16">
        <v>173469119</v>
      </c>
      <c r="G31" s="16">
        <v>121200136</v>
      </c>
      <c r="H31" s="16">
        <v>189167830</v>
      </c>
      <c r="I31" s="16">
        <v>187696249</v>
      </c>
      <c r="J31" s="16">
        <f t="shared" si="0"/>
        <v>-1471581</v>
      </c>
      <c r="K31" s="18">
        <f>(J31/H31)</f>
        <v>-7.7792349788016277E-3</v>
      </c>
      <c r="L31" s="1"/>
    </row>
    <row r="32" spans="1:12" ht="15" customHeight="1" x14ac:dyDescent="0.25">
      <c r="A32" s="51" t="s">
        <v>36</v>
      </c>
      <c r="B32" s="51" t="s">
        <v>36</v>
      </c>
      <c r="C32" s="51" t="s">
        <v>72</v>
      </c>
      <c r="D32" s="52" t="s">
        <v>73</v>
      </c>
      <c r="E32" s="53">
        <v>381219651</v>
      </c>
      <c r="F32" s="53">
        <v>361818294</v>
      </c>
      <c r="G32" s="53">
        <v>251106084</v>
      </c>
      <c r="H32" s="53">
        <v>394562339</v>
      </c>
      <c r="I32" s="53">
        <v>376838433</v>
      </c>
      <c r="J32" s="53">
        <f t="shared" si="0"/>
        <v>-17723906</v>
      </c>
      <c r="K32" s="54">
        <f>(J32/H32)</f>
        <v>-4.4920420040393164E-2</v>
      </c>
      <c r="L32" s="1"/>
    </row>
    <row r="33" spans="1:12" ht="42.95" customHeight="1" x14ac:dyDescent="0.25">
      <c r="A33" s="46" t="s">
        <v>36</v>
      </c>
      <c r="B33" s="46" t="s">
        <v>36</v>
      </c>
      <c r="C33" s="46" t="s">
        <v>74</v>
      </c>
      <c r="D33" s="47" t="s">
        <v>75</v>
      </c>
      <c r="E33" s="48">
        <v>0</v>
      </c>
      <c r="F33" s="48">
        <v>2781176</v>
      </c>
      <c r="G33" s="48">
        <v>1190000</v>
      </c>
      <c r="H33" s="48">
        <v>0</v>
      </c>
      <c r="I33" s="48">
        <v>0</v>
      </c>
      <c r="J33" s="49"/>
      <c r="K33" s="50" t="s">
        <v>36</v>
      </c>
      <c r="L33" s="1"/>
    </row>
    <row r="34" spans="1:12" ht="15" customHeight="1" x14ac:dyDescent="0.25">
      <c r="A34" s="14" t="s">
        <v>36</v>
      </c>
      <c r="B34" s="14" t="s">
        <v>76</v>
      </c>
      <c r="C34" s="14" t="s">
        <v>36</v>
      </c>
      <c r="D34" s="15" t="s">
        <v>77</v>
      </c>
      <c r="E34" s="16">
        <v>495139652</v>
      </c>
      <c r="F34" s="16">
        <v>469940581</v>
      </c>
      <c r="G34" s="16">
        <v>325483840</v>
      </c>
      <c r="H34" s="16">
        <v>512469540</v>
      </c>
      <c r="I34" s="16">
        <v>848773031</v>
      </c>
      <c r="J34" s="16">
        <f>I34-H34</f>
        <v>336303491</v>
      </c>
      <c r="K34" s="18">
        <f>(J34/H34)</f>
        <v>0.65624093677840833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78</v>
      </c>
      <c r="D35" s="15" t="s">
        <v>79</v>
      </c>
      <c r="E35" s="16">
        <v>495139652</v>
      </c>
      <c r="F35" s="16">
        <v>469940581</v>
      </c>
      <c r="G35" s="16">
        <v>325483840</v>
      </c>
      <c r="H35" s="16">
        <v>512469540</v>
      </c>
      <c r="I35" s="16">
        <v>848773031</v>
      </c>
      <c r="J35" s="16">
        <f>I35-H35</f>
        <v>336303491</v>
      </c>
      <c r="K35" s="18">
        <f>(J35/H35)</f>
        <v>0.65624093677840833</v>
      </c>
      <c r="L35" s="1"/>
    </row>
    <row r="36" spans="1:12" ht="15" customHeight="1" x14ac:dyDescent="0.25">
      <c r="A36" s="14" t="s">
        <v>36</v>
      </c>
      <c r="B36" s="14" t="s">
        <v>80</v>
      </c>
      <c r="C36" s="14" t="s">
        <v>36</v>
      </c>
      <c r="D36" s="15" t="s">
        <v>81</v>
      </c>
      <c r="E36" s="16">
        <v>1084430716</v>
      </c>
      <c r="F36" s="16">
        <v>1048215136</v>
      </c>
      <c r="G36" s="16">
        <v>682428100</v>
      </c>
      <c r="H36" s="16">
        <v>1122385793</v>
      </c>
      <c r="I36" s="16">
        <v>1155302948</v>
      </c>
      <c r="J36" s="16">
        <f>I36-H36</f>
        <v>32917155</v>
      </c>
      <c r="K36" s="18">
        <f>(J36/H36)</f>
        <v>2.9327843603594153E-2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82</v>
      </c>
      <c r="D37" s="15" t="s">
        <v>83</v>
      </c>
      <c r="E37" s="16">
        <v>6259384</v>
      </c>
      <c r="F37" s="16">
        <v>5940826</v>
      </c>
      <c r="G37" s="16">
        <v>4242074</v>
      </c>
      <c r="H37" s="16">
        <v>6478462</v>
      </c>
      <c r="I37" s="16">
        <v>6074963</v>
      </c>
      <c r="J37" s="16">
        <f>I37-H37</f>
        <v>-403499</v>
      </c>
      <c r="K37" s="18">
        <f>(J37/H37)</f>
        <v>-6.2283146833307039E-2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84</v>
      </c>
      <c r="D38" s="15" t="s">
        <v>85</v>
      </c>
      <c r="E38" s="16">
        <v>1194367</v>
      </c>
      <c r="F38" s="16">
        <v>1133582</v>
      </c>
      <c r="G38" s="16">
        <v>1019033</v>
      </c>
      <c r="H38" s="16">
        <v>1236170</v>
      </c>
      <c r="I38" s="16">
        <v>1632088</v>
      </c>
      <c r="J38" s="16">
        <f>I38-H38</f>
        <v>395918</v>
      </c>
      <c r="K38" s="18">
        <f>(J38/H38)</f>
        <v>0.32027795529741054</v>
      </c>
      <c r="L38" s="1"/>
    </row>
    <row r="39" spans="1:12" ht="27" customHeight="1" x14ac:dyDescent="0.25">
      <c r="A39" s="14" t="s">
        <v>36</v>
      </c>
      <c r="B39" s="14" t="s">
        <v>36</v>
      </c>
      <c r="C39" s="14" t="s">
        <v>86</v>
      </c>
      <c r="D39" s="15" t="s">
        <v>87</v>
      </c>
      <c r="E39" s="16">
        <v>0</v>
      </c>
      <c r="F39" s="16">
        <v>1946000</v>
      </c>
      <c r="G39" s="16">
        <v>1242140</v>
      </c>
      <c r="H39" s="16">
        <v>0</v>
      </c>
      <c r="I39" s="16">
        <v>0</v>
      </c>
      <c r="J39" s="17"/>
      <c r="K39" s="18" t="s">
        <v>36</v>
      </c>
      <c r="L39" s="1"/>
    </row>
    <row r="40" spans="1:12" ht="42.95" customHeight="1" x14ac:dyDescent="0.25">
      <c r="A40" s="14" t="s">
        <v>36</v>
      </c>
      <c r="B40" s="14" t="s">
        <v>36</v>
      </c>
      <c r="C40" s="14" t="s">
        <v>88</v>
      </c>
      <c r="D40" s="15" t="s">
        <v>89</v>
      </c>
      <c r="E40" s="16">
        <v>9442185</v>
      </c>
      <c r="F40" s="16">
        <v>8961645</v>
      </c>
      <c r="G40" s="16">
        <v>7387039</v>
      </c>
      <c r="H40" s="16">
        <v>9772662</v>
      </c>
      <c r="I40" s="16">
        <v>8227345</v>
      </c>
      <c r="J40" s="16">
        <f>I40-H40</f>
        <v>-1545317</v>
      </c>
      <c r="K40" s="18">
        <f>(J40/H40)</f>
        <v>-0.15812651660315274</v>
      </c>
      <c r="L40" s="1"/>
    </row>
    <row r="41" spans="1:12" ht="42.95" customHeight="1" x14ac:dyDescent="0.25">
      <c r="A41" s="14" t="s">
        <v>36</v>
      </c>
      <c r="B41" s="14" t="s">
        <v>36</v>
      </c>
      <c r="C41" s="14" t="s">
        <v>50</v>
      </c>
      <c r="D41" s="15" t="s">
        <v>90</v>
      </c>
      <c r="E41" s="16">
        <v>37193463</v>
      </c>
      <c r="F41" s="16">
        <v>35300581</v>
      </c>
      <c r="G41" s="16">
        <v>24890676</v>
      </c>
      <c r="H41" s="16">
        <v>38495234</v>
      </c>
      <c r="I41" s="16">
        <v>30967159</v>
      </c>
      <c r="J41" s="16">
        <f>I41-H41</f>
        <v>-7528075</v>
      </c>
      <c r="K41" s="18">
        <f>(J41/H41)</f>
        <v>-0.19555862421826037</v>
      </c>
      <c r="L41" s="1"/>
    </row>
    <row r="42" spans="1:12" ht="27" customHeight="1" x14ac:dyDescent="0.25">
      <c r="A42" s="14" t="s">
        <v>36</v>
      </c>
      <c r="B42" s="14" t="s">
        <v>36</v>
      </c>
      <c r="C42" s="14" t="s">
        <v>91</v>
      </c>
      <c r="D42" s="15" t="s">
        <v>92</v>
      </c>
      <c r="E42" s="16">
        <v>71331362</v>
      </c>
      <c r="F42" s="16">
        <v>67701105</v>
      </c>
      <c r="G42" s="16">
        <v>35757687</v>
      </c>
      <c r="H42" s="16">
        <v>73827960</v>
      </c>
      <c r="I42" s="16">
        <v>68674111</v>
      </c>
      <c r="J42" s="16">
        <f>I42-H42</f>
        <v>-5153849</v>
      </c>
      <c r="K42" s="18">
        <f>(J42/H42)</f>
        <v>-6.9808904377149247E-2</v>
      </c>
      <c r="L42" s="1"/>
    </row>
    <row r="43" spans="1:12" ht="27" customHeight="1" x14ac:dyDescent="0.25">
      <c r="A43" s="14" t="s">
        <v>36</v>
      </c>
      <c r="B43" s="14" t="s">
        <v>36</v>
      </c>
      <c r="C43" s="14" t="s">
        <v>93</v>
      </c>
      <c r="D43" s="15" t="s">
        <v>94</v>
      </c>
      <c r="E43" s="16">
        <v>0</v>
      </c>
      <c r="F43" s="16">
        <v>11094101</v>
      </c>
      <c r="G43" s="16">
        <v>11091673</v>
      </c>
      <c r="H43" s="16">
        <v>0</v>
      </c>
      <c r="I43" s="16">
        <v>0</v>
      </c>
      <c r="J43" s="17"/>
      <c r="K43" s="18" t="s">
        <v>36</v>
      </c>
      <c r="L43" s="1"/>
    </row>
    <row r="44" spans="1:12" ht="27" customHeight="1" x14ac:dyDescent="0.25">
      <c r="A44" s="14" t="s">
        <v>36</v>
      </c>
      <c r="B44" s="14" t="s">
        <v>36</v>
      </c>
      <c r="C44" s="14" t="s">
        <v>95</v>
      </c>
      <c r="D44" s="15" t="s">
        <v>96</v>
      </c>
      <c r="E44" s="16">
        <v>0</v>
      </c>
      <c r="F44" s="16">
        <v>3669973</v>
      </c>
      <c r="G44" s="16">
        <v>1269497</v>
      </c>
      <c r="H44" s="16">
        <v>0</v>
      </c>
      <c r="I44" s="16">
        <v>0</v>
      </c>
      <c r="J44" s="17"/>
      <c r="K44" s="18" t="s">
        <v>36</v>
      </c>
      <c r="L44" s="1"/>
    </row>
    <row r="45" spans="1:12" ht="27" customHeight="1" x14ac:dyDescent="0.25">
      <c r="A45" s="14" t="s">
        <v>36</v>
      </c>
      <c r="B45" s="14" t="s">
        <v>36</v>
      </c>
      <c r="C45" s="14" t="s">
        <v>97</v>
      </c>
      <c r="D45" s="15" t="s">
        <v>98</v>
      </c>
      <c r="E45" s="16">
        <v>3717462</v>
      </c>
      <c r="F45" s="16">
        <v>3528270</v>
      </c>
      <c r="G45" s="16">
        <v>2342964</v>
      </c>
      <c r="H45" s="16">
        <v>3847573</v>
      </c>
      <c r="I45" s="16">
        <v>3279117</v>
      </c>
      <c r="J45" s="16">
        <f t="shared" ref="J45:J57" si="2">I45-H45</f>
        <v>-568456</v>
      </c>
      <c r="K45" s="18">
        <f t="shared" ref="K45:K57" si="3">(J45/H45)</f>
        <v>-0.14774404540212752</v>
      </c>
      <c r="L45" s="1"/>
    </row>
    <row r="46" spans="1:12" ht="27" customHeight="1" x14ac:dyDescent="0.25">
      <c r="A46" s="14" t="s">
        <v>36</v>
      </c>
      <c r="B46" s="14" t="s">
        <v>36</v>
      </c>
      <c r="C46" s="14" t="s">
        <v>99</v>
      </c>
      <c r="D46" s="15" t="s">
        <v>100</v>
      </c>
      <c r="E46" s="16">
        <v>5847</v>
      </c>
      <c r="F46" s="16">
        <v>5549</v>
      </c>
      <c r="G46" s="16">
        <v>0</v>
      </c>
      <c r="H46" s="16">
        <v>6052</v>
      </c>
      <c r="I46" s="16">
        <v>0</v>
      </c>
      <c r="J46" s="16">
        <f t="shared" si="2"/>
        <v>-6052</v>
      </c>
      <c r="K46" s="18">
        <f t="shared" si="3"/>
        <v>-1</v>
      </c>
      <c r="L46" s="1"/>
    </row>
    <row r="47" spans="1:12" ht="27" customHeight="1" x14ac:dyDescent="0.25">
      <c r="A47" s="14" t="s">
        <v>36</v>
      </c>
      <c r="B47" s="14" t="s">
        <v>36</v>
      </c>
      <c r="C47" s="14" t="s">
        <v>101</v>
      </c>
      <c r="D47" s="15" t="s">
        <v>102</v>
      </c>
      <c r="E47" s="16">
        <v>10</v>
      </c>
      <c r="F47" s="16">
        <v>10</v>
      </c>
      <c r="G47" s="16">
        <v>0</v>
      </c>
      <c r="H47" s="16">
        <v>10</v>
      </c>
      <c r="I47" s="16">
        <v>0</v>
      </c>
      <c r="J47" s="16">
        <f t="shared" si="2"/>
        <v>-10</v>
      </c>
      <c r="K47" s="18">
        <f t="shared" si="3"/>
        <v>-1</v>
      </c>
      <c r="L47" s="1"/>
    </row>
    <row r="48" spans="1:12" ht="27" customHeight="1" x14ac:dyDescent="0.25">
      <c r="A48" s="14" t="s">
        <v>36</v>
      </c>
      <c r="B48" s="14" t="s">
        <v>36</v>
      </c>
      <c r="C48" s="14" t="s">
        <v>103</v>
      </c>
      <c r="D48" s="15" t="s">
        <v>104</v>
      </c>
      <c r="E48" s="16">
        <v>7186343</v>
      </c>
      <c r="F48" s="16">
        <v>6820609</v>
      </c>
      <c r="G48" s="16">
        <v>3595517</v>
      </c>
      <c r="H48" s="16">
        <v>7437865</v>
      </c>
      <c r="I48" s="16">
        <v>6914921</v>
      </c>
      <c r="J48" s="16">
        <f t="shared" si="2"/>
        <v>-522944</v>
      </c>
      <c r="K48" s="18">
        <f t="shared" si="3"/>
        <v>-7.0308347892842904E-2</v>
      </c>
      <c r="L48" s="1"/>
    </row>
    <row r="49" spans="1:12" ht="27" customHeight="1" x14ac:dyDescent="0.25">
      <c r="A49" s="14" t="s">
        <v>36</v>
      </c>
      <c r="B49" s="14" t="s">
        <v>36</v>
      </c>
      <c r="C49" s="14" t="s">
        <v>105</v>
      </c>
      <c r="D49" s="15" t="s">
        <v>106</v>
      </c>
      <c r="E49" s="16">
        <v>642178339</v>
      </c>
      <c r="F49" s="16">
        <v>609496049</v>
      </c>
      <c r="G49" s="16">
        <v>412015347</v>
      </c>
      <c r="H49" s="16">
        <v>664654581</v>
      </c>
      <c r="I49" s="16">
        <v>691575033</v>
      </c>
      <c r="J49" s="16">
        <f t="shared" si="2"/>
        <v>26920452</v>
      </c>
      <c r="K49" s="18">
        <f t="shared" si="3"/>
        <v>4.050292102026451E-2</v>
      </c>
      <c r="L49" s="1"/>
    </row>
    <row r="50" spans="1:12" ht="27" customHeight="1" x14ac:dyDescent="0.25">
      <c r="A50" s="14" t="s">
        <v>36</v>
      </c>
      <c r="B50" s="14" t="s">
        <v>36</v>
      </c>
      <c r="C50" s="14" t="s">
        <v>107</v>
      </c>
      <c r="D50" s="15" t="s">
        <v>108</v>
      </c>
      <c r="E50" s="16">
        <v>4994904</v>
      </c>
      <c r="F50" s="16">
        <v>4740699</v>
      </c>
      <c r="G50" s="16">
        <v>2467419</v>
      </c>
      <c r="H50" s="16">
        <v>5169726</v>
      </c>
      <c r="I50" s="16">
        <v>4808835</v>
      </c>
      <c r="J50" s="16">
        <f t="shared" si="2"/>
        <v>-360891</v>
      </c>
      <c r="K50" s="18">
        <f t="shared" si="3"/>
        <v>-6.9808535307287076E-2</v>
      </c>
      <c r="L50" s="1"/>
    </row>
    <row r="51" spans="1:12" ht="27" customHeight="1" x14ac:dyDescent="0.25">
      <c r="A51" s="51" t="s">
        <v>36</v>
      </c>
      <c r="B51" s="51" t="s">
        <v>36</v>
      </c>
      <c r="C51" s="51" t="s">
        <v>109</v>
      </c>
      <c r="D51" s="52" t="s">
        <v>110</v>
      </c>
      <c r="E51" s="53">
        <v>15100</v>
      </c>
      <c r="F51" s="53">
        <v>15100</v>
      </c>
      <c r="G51" s="53">
        <v>0</v>
      </c>
      <c r="H51" s="53">
        <v>15629</v>
      </c>
      <c r="I51" s="53">
        <v>14702</v>
      </c>
      <c r="J51" s="53">
        <f t="shared" si="2"/>
        <v>-927</v>
      </c>
      <c r="K51" s="54">
        <f t="shared" si="3"/>
        <v>-5.9312815919124705E-2</v>
      </c>
      <c r="L51" s="1"/>
    </row>
    <row r="52" spans="1:12" ht="27" customHeight="1" x14ac:dyDescent="0.25">
      <c r="A52" s="46" t="s">
        <v>36</v>
      </c>
      <c r="B52" s="46" t="s">
        <v>36</v>
      </c>
      <c r="C52" s="46" t="s">
        <v>111</v>
      </c>
      <c r="D52" s="47" t="s">
        <v>112</v>
      </c>
      <c r="E52" s="48">
        <v>8829658</v>
      </c>
      <c r="F52" s="48">
        <v>8829658</v>
      </c>
      <c r="G52" s="48">
        <v>6613997</v>
      </c>
      <c r="H52" s="48">
        <v>9138696</v>
      </c>
      <c r="I52" s="48">
        <v>9143317</v>
      </c>
      <c r="J52" s="48">
        <f t="shared" si="2"/>
        <v>4621</v>
      </c>
      <c r="K52" s="50">
        <f t="shared" si="3"/>
        <v>5.0565200987099258E-4</v>
      </c>
      <c r="L52" s="1"/>
    </row>
    <row r="53" spans="1:12" ht="27" customHeight="1" x14ac:dyDescent="0.25">
      <c r="A53" s="14" t="s">
        <v>36</v>
      </c>
      <c r="B53" s="14" t="s">
        <v>36</v>
      </c>
      <c r="C53" s="14" t="s">
        <v>113</v>
      </c>
      <c r="D53" s="15" t="s">
        <v>114</v>
      </c>
      <c r="E53" s="16">
        <v>18277307</v>
      </c>
      <c r="F53" s="16">
        <v>18277307</v>
      </c>
      <c r="G53" s="16">
        <v>9205575</v>
      </c>
      <c r="H53" s="16">
        <v>18917013</v>
      </c>
      <c r="I53" s="16">
        <v>21313979</v>
      </c>
      <c r="J53" s="16">
        <f t="shared" si="2"/>
        <v>2396966</v>
      </c>
      <c r="K53" s="18">
        <f t="shared" si="3"/>
        <v>0.12670953918570549</v>
      </c>
      <c r="L53" s="1"/>
    </row>
    <row r="54" spans="1:12" ht="27" customHeight="1" x14ac:dyDescent="0.25">
      <c r="A54" s="14" t="s">
        <v>36</v>
      </c>
      <c r="B54" s="14" t="s">
        <v>36</v>
      </c>
      <c r="C54" s="14" t="s">
        <v>115</v>
      </c>
      <c r="D54" s="15" t="s">
        <v>116</v>
      </c>
      <c r="E54" s="16">
        <v>17366014</v>
      </c>
      <c r="F54" s="16">
        <v>17366014</v>
      </c>
      <c r="G54" s="16">
        <v>5010070</v>
      </c>
      <c r="H54" s="16">
        <v>17973825</v>
      </c>
      <c r="I54" s="16">
        <v>15595224</v>
      </c>
      <c r="J54" s="16">
        <f t="shared" si="2"/>
        <v>-2378601</v>
      </c>
      <c r="K54" s="18">
        <f t="shared" si="3"/>
        <v>-0.13233693996686849</v>
      </c>
      <c r="L54" s="1"/>
    </row>
    <row r="55" spans="1:12" ht="27" customHeight="1" x14ac:dyDescent="0.25">
      <c r="A55" s="14" t="s">
        <v>36</v>
      </c>
      <c r="B55" s="14" t="s">
        <v>36</v>
      </c>
      <c r="C55" s="14" t="s">
        <v>117</v>
      </c>
      <c r="D55" s="15" t="s">
        <v>118</v>
      </c>
      <c r="E55" s="16">
        <v>145974210</v>
      </c>
      <c r="F55" s="16">
        <v>138545165</v>
      </c>
      <c r="G55" s="16">
        <v>85077794</v>
      </c>
      <c r="H55" s="16">
        <v>151083307</v>
      </c>
      <c r="I55" s="16">
        <v>159358925</v>
      </c>
      <c r="J55" s="16">
        <f t="shared" si="2"/>
        <v>8275618</v>
      </c>
      <c r="K55" s="18">
        <f t="shared" si="3"/>
        <v>5.477519763318392E-2</v>
      </c>
      <c r="L55" s="1"/>
    </row>
    <row r="56" spans="1:12" ht="42.95" customHeight="1" x14ac:dyDescent="0.25">
      <c r="A56" s="14" t="s">
        <v>36</v>
      </c>
      <c r="B56" s="14" t="s">
        <v>36</v>
      </c>
      <c r="C56" s="14" t="s">
        <v>119</v>
      </c>
      <c r="D56" s="15" t="s">
        <v>120</v>
      </c>
      <c r="E56" s="16">
        <v>108879043</v>
      </c>
      <c r="F56" s="16">
        <v>103337877</v>
      </c>
      <c r="G56" s="16">
        <v>68558588</v>
      </c>
      <c r="H56" s="16">
        <v>112689810</v>
      </c>
      <c r="I56" s="16">
        <v>126382487</v>
      </c>
      <c r="J56" s="16">
        <f t="shared" si="2"/>
        <v>13692677</v>
      </c>
      <c r="K56" s="18">
        <f t="shared" si="3"/>
        <v>0.12150767669232915</v>
      </c>
      <c r="L56" s="1"/>
    </row>
    <row r="57" spans="1:12" ht="27" customHeight="1" x14ac:dyDescent="0.25">
      <c r="A57" s="14" t="s">
        <v>36</v>
      </c>
      <c r="B57" s="14" t="s">
        <v>36</v>
      </c>
      <c r="C57" s="14" t="s">
        <v>121</v>
      </c>
      <c r="D57" s="15" t="s">
        <v>122</v>
      </c>
      <c r="E57" s="16">
        <v>1585718</v>
      </c>
      <c r="F57" s="16">
        <v>1505016</v>
      </c>
      <c r="G57" s="16">
        <v>641010</v>
      </c>
      <c r="H57" s="16">
        <v>1641218</v>
      </c>
      <c r="I57" s="16">
        <v>1340742</v>
      </c>
      <c r="J57" s="16">
        <f t="shared" si="2"/>
        <v>-300476</v>
      </c>
      <c r="K57" s="18">
        <f t="shared" si="3"/>
        <v>-0.18308110196207938</v>
      </c>
      <c r="L57" s="1"/>
    </row>
    <row r="58" spans="1:12" ht="15" customHeight="1" x14ac:dyDescent="0.25">
      <c r="A58" s="14" t="s">
        <v>123</v>
      </c>
      <c r="B58" s="14" t="s">
        <v>36</v>
      </c>
      <c r="C58" s="14" t="s">
        <v>36</v>
      </c>
      <c r="D58" s="15" t="s">
        <v>124</v>
      </c>
      <c r="E58" s="16">
        <v>10</v>
      </c>
      <c r="F58" s="16">
        <v>10</v>
      </c>
      <c r="G58" s="16">
        <v>0</v>
      </c>
      <c r="H58" s="16">
        <v>10</v>
      </c>
      <c r="I58" s="16">
        <v>10</v>
      </c>
      <c r="J58" s="17"/>
      <c r="K58" s="18" t="s">
        <v>36</v>
      </c>
      <c r="L58" s="1"/>
    </row>
    <row r="59" spans="1:12" ht="15" customHeight="1" x14ac:dyDescent="0.25">
      <c r="A59" s="14" t="s">
        <v>36</v>
      </c>
      <c r="B59" s="14" t="s">
        <v>40</v>
      </c>
      <c r="C59" s="14" t="s">
        <v>36</v>
      </c>
      <c r="D59" s="15" t="s">
        <v>125</v>
      </c>
      <c r="E59" s="16">
        <v>10</v>
      </c>
      <c r="F59" s="16">
        <v>10</v>
      </c>
      <c r="G59" s="16">
        <v>0</v>
      </c>
      <c r="H59" s="16">
        <v>10</v>
      </c>
      <c r="I59" s="16">
        <v>10</v>
      </c>
      <c r="J59" s="17"/>
      <c r="K59" s="18" t="s">
        <v>36</v>
      </c>
      <c r="L59" s="1"/>
    </row>
    <row r="60" spans="1:12" ht="15" customHeight="1" x14ac:dyDescent="0.25">
      <c r="A60" s="14" t="s">
        <v>126</v>
      </c>
      <c r="B60" s="14" t="s">
        <v>36</v>
      </c>
      <c r="C60" s="14" t="s">
        <v>36</v>
      </c>
      <c r="D60" s="15" t="s">
        <v>127</v>
      </c>
      <c r="E60" s="16">
        <v>61772913</v>
      </c>
      <c r="F60" s="16">
        <v>58629114</v>
      </c>
      <c r="G60" s="16">
        <v>57812976</v>
      </c>
      <c r="H60" s="16">
        <v>63934967</v>
      </c>
      <c r="I60" s="16">
        <v>0</v>
      </c>
      <c r="J60" s="16">
        <f>I60-H60</f>
        <v>-63934967</v>
      </c>
      <c r="K60" s="18">
        <f>(J60/H60)</f>
        <v>-1</v>
      </c>
      <c r="L60" s="1"/>
    </row>
    <row r="61" spans="1:12" ht="15" customHeight="1" x14ac:dyDescent="0.25">
      <c r="A61" s="14" t="s">
        <v>36</v>
      </c>
      <c r="B61" s="14" t="s">
        <v>11</v>
      </c>
      <c r="C61" s="14" t="s">
        <v>36</v>
      </c>
      <c r="D61" s="15" t="s">
        <v>49</v>
      </c>
      <c r="E61" s="16">
        <v>58814270</v>
      </c>
      <c r="F61" s="16">
        <v>55121040</v>
      </c>
      <c r="G61" s="16">
        <v>54410617</v>
      </c>
      <c r="H61" s="16">
        <v>60872770</v>
      </c>
      <c r="I61" s="16">
        <v>0</v>
      </c>
      <c r="J61" s="16">
        <f>I61-H61</f>
        <v>-60872770</v>
      </c>
      <c r="K61" s="18">
        <f>(J61/H61)</f>
        <v>-1</v>
      </c>
      <c r="L61" s="1"/>
    </row>
    <row r="62" spans="1:12" ht="27" customHeight="1" x14ac:dyDescent="0.25">
      <c r="A62" s="14" t="s">
        <v>36</v>
      </c>
      <c r="B62" s="14" t="s">
        <v>36</v>
      </c>
      <c r="C62" s="14" t="s">
        <v>64</v>
      </c>
      <c r="D62" s="15" t="s">
        <v>65</v>
      </c>
      <c r="E62" s="16">
        <v>58814270</v>
      </c>
      <c r="F62" s="16">
        <v>55121040</v>
      </c>
      <c r="G62" s="16">
        <v>54410617</v>
      </c>
      <c r="H62" s="16">
        <v>60872770</v>
      </c>
      <c r="I62" s="16">
        <v>0</v>
      </c>
      <c r="J62" s="16">
        <f>I62-H62</f>
        <v>-60872770</v>
      </c>
      <c r="K62" s="18">
        <f>(J62/H62)</f>
        <v>-1</v>
      </c>
      <c r="L62" s="1"/>
    </row>
    <row r="63" spans="1:12" ht="15" customHeight="1" x14ac:dyDescent="0.25">
      <c r="A63" s="14" t="s">
        <v>36</v>
      </c>
      <c r="B63" s="14" t="s">
        <v>76</v>
      </c>
      <c r="C63" s="14" t="s">
        <v>36</v>
      </c>
      <c r="D63" s="15" t="s">
        <v>77</v>
      </c>
      <c r="E63" s="16">
        <v>2958643</v>
      </c>
      <c r="F63" s="16">
        <v>3508074</v>
      </c>
      <c r="G63" s="16">
        <v>3402359</v>
      </c>
      <c r="H63" s="16">
        <v>3062197</v>
      </c>
      <c r="I63" s="16">
        <v>0</v>
      </c>
      <c r="J63" s="16">
        <f>I63-H63</f>
        <v>-3062197</v>
      </c>
      <c r="K63" s="18">
        <f>(J63/H63)</f>
        <v>-1</v>
      </c>
      <c r="L63" s="1"/>
    </row>
    <row r="64" spans="1:12" ht="15" customHeight="1" x14ac:dyDescent="0.25">
      <c r="A64" s="14" t="s">
        <v>36</v>
      </c>
      <c r="B64" s="14" t="s">
        <v>36</v>
      </c>
      <c r="C64" s="14" t="s">
        <v>78</v>
      </c>
      <c r="D64" s="15" t="s">
        <v>79</v>
      </c>
      <c r="E64" s="16">
        <v>2958643</v>
      </c>
      <c r="F64" s="16">
        <v>3508074</v>
      </c>
      <c r="G64" s="16">
        <v>3402359</v>
      </c>
      <c r="H64" s="16">
        <v>3062197</v>
      </c>
      <c r="I64" s="16">
        <v>0</v>
      </c>
      <c r="J64" s="16">
        <f>I64-H64</f>
        <v>-3062197</v>
      </c>
      <c r="K64" s="18">
        <f>(J64/H64)</f>
        <v>-1</v>
      </c>
      <c r="L64" s="1"/>
    </row>
    <row r="65" spans="1:12" ht="15" customHeight="1" x14ac:dyDescent="0.25">
      <c r="A65" s="14" t="s">
        <v>128</v>
      </c>
      <c r="B65" s="14" t="s">
        <v>36</v>
      </c>
      <c r="C65" s="14" t="s">
        <v>36</v>
      </c>
      <c r="D65" s="15" t="s">
        <v>129</v>
      </c>
      <c r="E65" s="16">
        <v>10</v>
      </c>
      <c r="F65" s="16">
        <v>92514082</v>
      </c>
      <c r="G65" s="16">
        <v>92456799</v>
      </c>
      <c r="H65" s="16">
        <v>10</v>
      </c>
      <c r="I65" s="16">
        <v>10</v>
      </c>
      <c r="J65" s="17"/>
      <c r="K65" s="18" t="s">
        <v>36</v>
      </c>
      <c r="L65" s="1"/>
    </row>
    <row r="66" spans="1:12" ht="14.25" customHeight="1" x14ac:dyDescent="0.25">
      <c r="A66" s="14" t="s">
        <v>36</v>
      </c>
      <c r="B66" s="14" t="s">
        <v>130</v>
      </c>
      <c r="C66" s="14" t="s">
        <v>36</v>
      </c>
      <c r="D66" s="15" t="s">
        <v>131</v>
      </c>
      <c r="E66" s="16">
        <v>10</v>
      </c>
      <c r="F66" s="16">
        <v>92514082</v>
      </c>
      <c r="G66" s="16">
        <v>92456799</v>
      </c>
      <c r="H66" s="16">
        <v>10</v>
      </c>
      <c r="I66" s="16">
        <v>10</v>
      </c>
      <c r="J66" s="17"/>
      <c r="K66" s="18" t="s">
        <v>36</v>
      </c>
      <c r="L66" s="1"/>
    </row>
    <row r="67" spans="1:12" ht="2.25" hidden="1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"/>
    </row>
    <row r="68" spans="1:12" ht="2.2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"/>
    </row>
    <row r="69" spans="1:12" ht="1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" customHeight="1" x14ac:dyDescent="0.25">
      <c r="A70" s="42" t="s">
        <v>132</v>
      </c>
      <c r="B70" s="43"/>
      <c r="C70" s="43"/>
      <c r="D70" s="43"/>
      <c r="E70" s="20">
        <v>8077081220</v>
      </c>
      <c r="F70" s="20">
        <v>7684989679</v>
      </c>
      <c r="G70" s="20">
        <v>5243869619</v>
      </c>
      <c r="H70" s="20">
        <v>8359779068</v>
      </c>
      <c r="I70" s="20">
        <v>8586821729</v>
      </c>
      <c r="J70" s="20">
        <v>227042661</v>
      </c>
      <c r="K70" s="21">
        <v>2.7158930774748076E-2</v>
      </c>
      <c r="L70" s="1"/>
    </row>
    <row r="71" spans="1:12" ht="15" customHeight="1" x14ac:dyDescent="0.25">
      <c r="A71" s="44" t="s">
        <v>133</v>
      </c>
      <c r="B71" s="45"/>
      <c r="C71" s="45"/>
      <c r="D71" s="45"/>
      <c r="E71" s="45"/>
      <c r="F71" s="45"/>
      <c r="G71" s="45"/>
      <c r="H71" s="45"/>
      <c r="I71" s="45"/>
      <c r="J71" s="1"/>
      <c r="K71" s="1"/>
      <c r="L71" s="1"/>
    </row>
    <row r="72" spans="1:12" ht="5.0999999999999996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</sheetData>
  <mergeCells count="17">
    <mergeCell ref="J10:J11"/>
    <mergeCell ref="K10:K11"/>
    <mergeCell ref="A70:D70"/>
    <mergeCell ref="A71:I7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35433070866141736" bottom="0.35433070866141736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2023-09-28T23:10:42Z</dcterms:modified>
</cp:coreProperties>
</file>