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9134148-4573-4999-B443-F7BAF77A0F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K50" i="1"/>
  <c r="J50" i="1"/>
  <c r="J48" i="1"/>
  <c r="K48" i="1" s="1"/>
  <c r="J47" i="1"/>
  <c r="K47" i="1" s="1"/>
  <c r="J46" i="1"/>
  <c r="K46" i="1" s="1"/>
  <c r="J45" i="1"/>
  <c r="K45" i="1" s="1"/>
  <c r="J44" i="1"/>
  <c r="J43" i="1"/>
  <c r="K43" i="1" s="1"/>
  <c r="J42" i="1"/>
  <c r="J41" i="1"/>
  <c r="K41" i="1" s="1"/>
  <c r="J40" i="1"/>
  <c r="J39" i="1"/>
  <c r="J38" i="1"/>
  <c r="K38" i="1" s="1"/>
  <c r="J33" i="1"/>
  <c r="K33" i="1" s="1"/>
  <c r="J32" i="1"/>
  <c r="K32" i="1" s="1"/>
  <c r="J31" i="1"/>
  <c r="K31" i="1" s="1"/>
  <c r="J30" i="1"/>
  <c r="J29" i="1"/>
  <c r="J28" i="1"/>
  <c r="K28" i="1" s="1"/>
  <c r="J27" i="1"/>
  <c r="K27" i="1" s="1"/>
  <c r="J26" i="1"/>
  <c r="K26" i="1" s="1"/>
  <c r="J24" i="1"/>
  <c r="K24" i="1" s="1"/>
  <c r="J23" i="1"/>
  <c r="K23" i="1" s="1"/>
  <c r="J22" i="1"/>
  <c r="K22" i="1" s="1"/>
  <c r="J21" i="1"/>
  <c r="J18" i="1"/>
  <c r="K18" i="1" s="1"/>
  <c r="J16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<sst xmlns="http://schemas.openxmlformats.org/spreadsheetml/2006/main" count="227" uniqueCount="103">
  <si>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</si>
  <si>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</si>
  <si>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</si>
  <si>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</si>
  <si>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</si>
  <si>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HACIENDA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</si>
  <si>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</si>
  <si>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</si>
  <si>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</si>
  <si>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ADUANAS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</si>
  <si>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</si>
  <si>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</si>
  <si>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</si>
  <si>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</si>
  <si>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</si>
  <si>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</si>
  <si>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</si>
  <si>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</si>
  <si>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</si>
  <si>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</si>
  <si>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</si>
  <si>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</si>
  <si>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</si>
  <si>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</si>
  <si>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</si>
  <si>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</si>
  <si>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</si>
  <si>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</si>
  <si>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</si>
  <si>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</si>
  <si>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</si>
  <si>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</si>
  <si>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</si>
  <si>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</si>
  <si>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</si>
  <si>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</si>
  <si>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</si>
  <si>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</si>
  <si>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</si>
  <si>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</si>
  <si>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</si>
  <si>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</si>
  <si>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</si>
  <si>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</si>
  <si>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600</t>
    </r>
  </si>
  <si>
    <r>
      <rPr>
        <sz val="10"/>
        <rFont val="Times New Roman"/>
      </rPr>
      <t>Sistema Integrado de Comercio Exterior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</si>
  <si>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</si>
  <si>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</si>
  <si>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</si>
  <si>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</si>
  <si>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</si>
  <si>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</si>
  <si>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</si>
  <si>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</si>
  <si>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</si>
  <si>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</si>
  <si>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Servicio de la Deuda Interna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</si>
  <si>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</si>
  <si>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</si>
  <si>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</si>
  <si>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</si>
  <si>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</si>
  <si>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</si>
  <si>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</si>
  <si>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</si>
  <si>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</si>
  <si>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</si>
  <si>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</si>
  <si>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</si>
  <si>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</si>
  <si>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</si>
  <si>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</si>
  <si>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Organización Mundial de Aduanas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</si>
  <si>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</si>
  <si>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</si>
  <si>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</si>
  <si>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</si>
  <si>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</si>
  <si>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</si>
  <si>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</si>
  <si>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</si>
  <si>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</si>
  <si>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</si>
  <si>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</si>
  <si>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</si>
  <si>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</si>
  <si>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</si>
  <si>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</si>
  <si>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</si>
  <si>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</si>
  <si>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</si>
  <si>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</si>
  <si>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</si>
  <si>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</si>
  <si>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</si>
  <si>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Intereses Deuda Interna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</si>
  <si>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</si>
  <si>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</si>
  <si>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</si>
  <si>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</si>
  <si>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</si>
  <si>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Dirección General de Concesiones de Obras Públicas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</si>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</sst>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49" fontId="3" fillId="34" borderId="12" xfId="0" applyNumberFormat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8"/>
  <sheetViews>
    <sheetView tabSelected="1" zoomScaleNormal="100" workbookViewId="0">
      <selection activeCell="M12" sqref="M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2.42578125" customWidth="1"/>
    <col min="5" max="5" width="17" customWidth="1"/>
    <col min="6" max="6" width="15.7109375" customWidth="1"/>
    <col min="7" max="7" width="17.140625" customWidth="1"/>
    <col min="8" max="8" width="18" customWidth="1"/>
    <col min="9" max="9" width="18.42578125" customWidth="1"/>
    <col min="10" max="10" width="15.42578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7" t="s">
        <v>12</v>
      </c>
      <c r="B7" s="38"/>
      <c r="C7" s="39" t="s">
        <v>9</v>
      </c>
      <c r="D7" s="40"/>
      <c r="E7" s="40"/>
      <c r="F7" s="4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1" t="s">
        <v>16</v>
      </c>
      <c r="B9" s="41" t="s">
        <v>17</v>
      </c>
      <c r="C9" s="41" t="s">
        <v>18</v>
      </c>
      <c r="D9" s="4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42"/>
      <c r="B10" s="42"/>
      <c r="C10" s="42"/>
      <c r="D10" s="42"/>
      <c r="E10" s="20" t="s">
        <v>27</v>
      </c>
      <c r="F10" s="21" t="s">
        <v>28</v>
      </c>
      <c r="G10" s="21" t="s">
        <v>29</v>
      </c>
      <c r="H10" s="21" t="s">
        <v>30</v>
      </c>
      <c r="I10" s="21" t="s">
        <v>31</v>
      </c>
      <c r="J10" s="27" t="s">
        <v>32</v>
      </c>
      <c r="K10" s="27" t="s">
        <v>33</v>
      </c>
      <c r="L10" s="1"/>
    </row>
    <row r="11" spans="1:12" x14ac:dyDescent="0.25">
      <c r="A11" s="42"/>
      <c r="B11" s="42"/>
      <c r="C11" s="42"/>
      <c r="D11" s="42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28"/>
      <c r="K11" s="28"/>
      <c r="L11" s="1"/>
    </row>
    <row r="12" spans="1:12" ht="15" customHeight="1" collapsed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88934943</v>
      </c>
      <c r="F12" s="10">
        <v>89742610</v>
      </c>
      <c r="G12" s="10">
        <v>56436635</v>
      </c>
      <c r="H12" s="10">
        <v>92046007</v>
      </c>
      <c r="I12" s="10">
        <v>95238615</v>
      </c>
      <c r="J12" s="10">
        <f>I12-H12</f>
        <v>3192608</v>
      </c>
      <c r="K12" s="11">
        <f>(J12/H12)</f>
        <v>3.4684915772609237E-2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10</v>
      </c>
      <c r="F13" s="14">
        <v>10</v>
      </c>
      <c r="G13" s="14">
        <v>6271</v>
      </c>
      <c r="H13" s="14">
        <v>10</v>
      </c>
      <c r="I13" s="14">
        <v>215354</v>
      </c>
      <c r="J13" s="14">
        <f>I13-H13</f>
        <v>215344</v>
      </c>
      <c r="K13" s="15">
        <f>(J13/H13)</f>
        <v>21534.400000000001</v>
      </c>
      <c r="L13" s="1"/>
    </row>
    <row r="14" spans="1:12" ht="15" customHeight="1" x14ac:dyDescent="0.25">
      <c r="A14" s="12" t="s">
        <v>36</v>
      </c>
      <c r="B14" s="12" t="s">
        <v>40</v>
      </c>
      <c r="C14" s="12" t="s">
        <v>36</v>
      </c>
      <c r="D14" s="13" t="s">
        <v>41</v>
      </c>
      <c r="E14" s="14">
        <v>10</v>
      </c>
      <c r="F14" s="14">
        <v>10</v>
      </c>
      <c r="G14" s="14">
        <v>6271</v>
      </c>
      <c r="H14" s="14">
        <v>10</v>
      </c>
      <c r="I14" s="14">
        <v>215354</v>
      </c>
      <c r="J14" s="14">
        <f>I14-H14</f>
        <v>215344</v>
      </c>
      <c r="K14" s="15">
        <f>(J14/H14)</f>
        <v>21534.400000000001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42</v>
      </c>
      <c r="D15" s="13" t="s">
        <v>43</v>
      </c>
      <c r="E15" s="14">
        <v>10</v>
      </c>
      <c r="F15" s="14">
        <v>10</v>
      </c>
      <c r="G15" s="14">
        <v>6271</v>
      </c>
      <c r="H15" s="14">
        <v>10</v>
      </c>
      <c r="I15" s="14">
        <v>10</v>
      </c>
      <c r="J15" s="16"/>
      <c r="K15" s="15" t="s">
        <v>36</v>
      </c>
      <c r="L15" s="1"/>
    </row>
    <row r="16" spans="1:12" ht="15" customHeight="1" x14ac:dyDescent="0.25">
      <c r="A16" s="12" t="s">
        <v>36</v>
      </c>
      <c r="B16" s="12" t="s">
        <v>36</v>
      </c>
      <c r="C16" s="12" t="s">
        <v>44</v>
      </c>
      <c r="D16" s="13" t="s">
        <v>45</v>
      </c>
      <c r="E16" s="14">
        <v>0</v>
      </c>
      <c r="F16" s="14">
        <v>0</v>
      </c>
      <c r="G16" s="14">
        <v>0</v>
      </c>
      <c r="H16" s="14">
        <v>0</v>
      </c>
      <c r="I16" s="14">
        <v>215344</v>
      </c>
      <c r="J16" s="14">
        <f>I16-H16</f>
        <v>215344</v>
      </c>
      <c r="K16" s="15" t="s">
        <v>36</v>
      </c>
      <c r="L16" s="1"/>
    </row>
    <row r="17" spans="1:12" ht="15" customHeight="1" x14ac:dyDescent="0.25">
      <c r="A17" s="12" t="s">
        <v>46</v>
      </c>
      <c r="B17" s="12" t="s">
        <v>36</v>
      </c>
      <c r="C17" s="12" t="s">
        <v>36</v>
      </c>
      <c r="D17" s="13" t="s">
        <v>47</v>
      </c>
      <c r="E17" s="14">
        <v>9895</v>
      </c>
      <c r="F17" s="14">
        <v>9895</v>
      </c>
      <c r="G17" s="14">
        <v>6833</v>
      </c>
      <c r="H17" s="14">
        <v>10241</v>
      </c>
      <c r="I17" s="14">
        <v>10241</v>
      </c>
      <c r="J17" s="16"/>
      <c r="K17" s="15" t="s">
        <v>36</v>
      </c>
      <c r="L17" s="1"/>
    </row>
    <row r="18" spans="1:12" ht="15" customHeight="1" x14ac:dyDescent="0.25">
      <c r="A18" s="12" t="s">
        <v>7</v>
      </c>
      <c r="B18" s="12" t="s">
        <v>36</v>
      </c>
      <c r="C18" s="12" t="s">
        <v>36</v>
      </c>
      <c r="D18" s="13" t="s">
        <v>48</v>
      </c>
      <c r="E18" s="14">
        <v>1094380</v>
      </c>
      <c r="F18" s="14">
        <v>3765077</v>
      </c>
      <c r="G18" s="14">
        <v>3747578</v>
      </c>
      <c r="H18" s="14">
        <v>1132683</v>
      </c>
      <c r="I18" s="14">
        <v>3720183</v>
      </c>
      <c r="J18" s="14">
        <f>I18-H18</f>
        <v>2587500</v>
      </c>
      <c r="K18" s="15">
        <f>(J18/H18)</f>
        <v>2.2843990772352019</v>
      </c>
      <c r="L18" s="1"/>
    </row>
    <row r="19" spans="1:12" ht="15" customHeight="1" x14ac:dyDescent="0.25">
      <c r="A19" s="12" t="s">
        <v>36</v>
      </c>
      <c r="B19" s="12" t="s">
        <v>14</v>
      </c>
      <c r="C19" s="12" t="s">
        <v>36</v>
      </c>
      <c r="D19" s="13" t="s">
        <v>49</v>
      </c>
      <c r="E19" s="14">
        <v>989598</v>
      </c>
      <c r="F19" s="14">
        <v>989598</v>
      </c>
      <c r="G19" s="14">
        <v>1059199</v>
      </c>
      <c r="H19" s="14">
        <v>1024234</v>
      </c>
      <c r="I19" s="14">
        <v>1024234</v>
      </c>
      <c r="J19" s="16"/>
      <c r="K19" s="15" t="s">
        <v>36</v>
      </c>
      <c r="L19" s="1"/>
    </row>
    <row r="20" spans="1:12" ht="15" customHeight="1" x14ac:dyDescent="0.25">
      <c r="A20" s="12" t="s">
        <v>36</v>
      </c>
      <c r="B20" s="12" t="s">
        <v>40</v>
      </c>
      <c r="C20" s="12" t="s">
        <v>36</v>
      </c>
      <c r="D20" s="13" t="s">
        <v>50</v>
      </c>
      <c r="E20" s="14">
        <v>104782</v>
      </c>
      <c r="F20" s="14">
        <v>104782</v>
      </c>
      <c r="G20" s="14">
        <v>133465</v>
      </c>
      <c r="H20" s="14">
        <v>108449</v>
      </c>
      <c r="I20" s="14">
        <v>108449</v>
      </c>
      <c r="J20" s="16"/>
      <c r="K20" s="15" t="s">
        <v>36</v>
      </c>
      <c r="L20" s="1"/>
    </row>
    <row r="21" spans="1:12" ht="15" customHeight="1" x14ac:dyDescent="0.25">
      <c r="A21" s="12" t="s">
        <v>36</v>
      </c>
      <c r="B21" s="12" t="s">
        <v>51</v>
      </c>
      <c r="C21" s="12" t="s">
        <v>36</v>
      </c>
      <c r="D21" s="13" t="s">
        <v>52</v>
      </c>
      <c r="E21" s="14">
        <v>0</v>
      </c>
      <c r="F21" s="14">
        <v>2670697</v>
      </c>
      <c r="G21" s="14">
        <v>2554914</v>
      </c>
      <c r="H21" s="14">
        <v>0</v>
      </c>
      <c r="I21" s="14">
        <v>2587500</v>
      </c>
      <c r="J21" s="14">
        <f>I21-H21</f>
        <v>2587500</v>
      </c>
      <c r="K21" s="15" t="s">
        <v>36</v>
      </c>
      <c r="L21" s="1"/>
    </row>
    <row r="22" spans="1:12" ht="15" customHeight="1" x14ac:dyDescent="0.25">
      <c r="A22" s="12" t="s">
        <v>53</v>
      </c>
      <c r="B22" s="12" t="s">
        <v>36</v>
      </c>
      <c r="C22" s="12" t="s">
        <v>36</v>
      </c>
      <c r="D22" s="13" t="s">
        <v>54</v>
      </c>
      <c r="E22" s="14">
        <v>87830648</v>
      </c>
      <c r="F22" s="14">
        <v>82392712</v>
      </c>
      <c r="G22" s="14">
        <v>52675953</v>
      </c>
      <c r="H22" s="14">
        <v>90903063</v>
      </c>
      <c r="I22" s="14">
        <v>91292827</v>
      </c>
      <c r="J22" s="14">
        <f>I22-H22</f>
        <v>389764</v>
      </c>
      <c r="K22" s="15">
        <f>(J22/H22)</f>
        <v>4.2876883037483568E-3</v>
      </c>
      <c r="L22" s="1"/>
    </row>
    <row r="23" spans="1:12" ht="15" customHeight="1" x14ac:dyDescent="0.25">
      <c r="A23" s="12" t="s">
        <v>36</v>
      </c>
      <c r="B23" s="12" t="s">
        <v>14</v>
      </c>
      <c r="C23" s="12" t="s">
        <v>36</v>
      </c>
      <c r="D23" s="13" t="s">
        <v>55</v>
      </c>
      <c r="E23" s="14">
        <v>87498090</v>
      </c>
      <c r="F23" s="14">
        <v>82060154</v>
      </c>
      <c r="G23" s="14">
        <v>52675953</v>
      </c>
      <c r="H23" s="14">
        <v>90558865</v>
      </c>
      <c r="I23" s="14">
        <v>91292827</v>
      </c>
      <c r="J23" s="14">
        <f>I23-H23</f>
        <v>733962</v>
      </c>
      <c r="K23" s="15">
        <f>(J23/H23)</f>
        <v>8.1048056421643543E-3</v>
      </c>
      <c r="L23" s="1"/>
    </row>
    <row r="24" spans="1:12" ht="15" customHeight="1" x14ac:dyDescent="0.25">
      <c r="A24" s="12" t="s">
        <v>36</v>
      </c>
      <c r="B24" s="12" t="s">
        <v>40</v>
      </c>
      <c r="C24" s="12" t="s">
        <v>36</v>
      </c>
      <c r="D24" s="13" t="s">
        <v>56</v>
      </c>
      <c r="E24" s="14">
        <v>332558</v>
      </c>
      <c r="F24" s="14">
        <v>332558</v>
      </c>
      <c r="G24" s="14">
        <v>0</v>
      </c>
      <c r="H24" s="14">
        <v>344198</v>
      </c>
      <c r="I24" s="14">
        <v>0</v>
      </c>
      <c r="J24" s="14">
        <f>I24-H24</f>
        <v>-344198</v>
      </c>
      <c r="K24" s="15">
        <f>(J24/H24)</f>
        <v>-1</v>
      </c>
      <c r="L24" s="1"/>
    </row>
    <row r="25" spans="1:12" ht="15" customHeight="1" x14ac:dyDescent="0.25">
      <c r="A25" s="12" t="s">
        <v>57</v>
      </c>
      <c r="B25" s="12" t="s">
        <v>36</v>
      </c>
      <c r="C25" s="12" t="s">
        <v>36</v>
      </c>
      <c r="D25" s="13" t="s">
        <v>58</v>
      </c>
      <c r="E25" s="14">
        <v>10</v>
      </c>
      <c r="F25" s="14">
        <v>3574916</v>
      </c>
      <c r="G25" s="14">
        <v>0</v>
      </c>
      <c r="H25" s="14">
        <v>10</v>
      </c>
      <c r="I25" s="14">
        <v>10</v>
      </c>
      <c r="J25" s="16"/>
      <c r="K25" s="15" t="s">
        <v>36</v>
      </c>
      <c r="L25" s="1"/>
    </row>
    <row r="26" spans="1:12" ht="15" customHeight="1" x14ac:dyDescent="0.25">
      <c r="A26" s="8" t="s">
        <v>36</v>
      </c>
      <c r="B26" s="8" t="s">
        <v>36</v>
      </c>
      <c r="C26" s="8" t="s">
        <v>36</v>
      </c>
      <c r="D26" s="9" t="s">
        <v>59</v>
      </c>
      <c r="E26" s="10">
        <v>88934943</v>
      </c>
      <c r="F26" s="10">
        <v>89742610</v>
      </c>
      <c r="G26" s="10">
        <v>63042119</v>
      </c>
      <c r="H26" s="10">
        <v>92046007</v>
      </c>
      <c r="I26" s="10">
        <v>95238615</v>
      </c>
      <c r="J26" s="10">
        <f t="shared" ref="J26:J33" si="0">I26-H26</f>
        <v>3192608</v>
      </c>
      <c r="K26" s="11">
        <f>(J26/H26)</f>
        <v>3.4684915772609237E-2</v>
      </c>
      <c r="L26" s="1"/>
    </row>
    <row r="27" spans="1:12" ht="15" customHeight="1" x14ac:dyDescent="0.25">
      <c r="A27" s="12" t="s">
        <v>60</v>
      </c>
      <c r="B27" s="12" t="s">
        <v>36</v>
      </c>
      <c r="C27" s="12" t="s">
        <v>36</v>
      </c>
      <c r="D27" s="13" t="s">
        <v>61</v>
      </c>
      <c r="E27" s="14">
        <v>70482402</v>
      </c>
      <c r="F27" s="14">
        <v>66061764</v>
      </c>
      <c r="G27" s="14">
        <v>50153677</v>
      </c>
      <c r="H27" s="14">
        <v>72949290</v>
      </c>
      <c r="I27" s="14">
        <v>73938913</v>
      </c>
      <c r="J27" s="14">
        <f t="shared" si="0"/>
        <v>989623</v>
      </c>
      <c r="K27" s="15">
        <f>(J27/H27)</f>
        <v>1.3565903108858222E-2</v>
      </c>
      <c r="L27" s="1"/>
    </row>
    <row r="28" spans="1:12" ht="15" customHeight="1" x14ac:dyDescent="0.25">
      <c r="A28" s="12" t="s">
        <v>62</v>
      </c>
      <c r="B28" s="12" t="s">
        <v>36</v>
      </c>
      <c r="C28" s="12" t="s">
        <v>36</v>
      </c>
      <c r="D28" s="13" t="s">
        <v>63</v>
      </c>
      <c r="E28" s="14">
        <v>7938771</v>
      </c>
      <c r="F28" s="14">
        <v>8102393</v>
      </c>
      <c r="G28" s="14">
        <v>5094829</v>
      </c>
      <c r="H28" s="14">
        <v>8216628</v>
      </c>
      <c r="I28" s="14">
        <v>9131984</v>
      </c>
      <c r="J28" s="14">
        <f t="shared" si="0"/>
        <v>915356</v>
      </c>
      <c r="K28" s="15">
        <f>(J28/H28)</f>
        <v>0.11140287719001031</v>
      </c>
      <c r="L28" s="1"/>
    </row>
    <row r="29" spans="1:12" ht="15" customHeight="1" x14ac:dyDescent="0.25">
      <c r="A29" s="12" t="s">
        <v>64</v>
      </c>
      <c r="B29" s="12" t="s">
        <v>36</v>
      </c>
      <c r="C29" s="12" t="s">
        <v>36</v>
      </c>
      <c r="D29" s="13" t="s">
        <v>65</v>
      </c>
      <c r="E29" s="14">
        <v>0</v>
      </c>
      <c r="F29" s="14">
        <v>1031169</v>
      </c>
      <c r="G29" s="14">
        <v>1031169</v>
      </c>
      <c r="H29" s="14">
        <v>0</v>
      </c>
      <c r="I29" s="14">
        <v>10</v>
      </c>
      <c r="J29" s="14">
        <f t="shared" si="0"/>
        <v>10</v>
      </c>
      <c r="K29" s="15" t="s">
        <v>36</v>
      </c>
      <c r="L29" s="1"/>
    </row>
    <row r="30" spans="1:12" ht="15" customHeight="1" x14ac:dyDescent="0.25">
      <c r="A30" s="12" t="s">
        <v>36</v>
      </c>
      <c r="B30" s="12" t="s">
        <v>66</v>
      </c>
      <c r="C30" s="12" t="s">
        <v>36</v>
      </c>
      <c r="D30" s="13" t="s">
        <v>67</v>
      </c>
      <c r="E30" s="14">
        <v>0</v>
      </c>
      <c r="F30" s="14">
        <v>1031169</v>
      </c>
      <c r="G30" s="14">
        <v>1031169</v>
      </c>
      <c r="H30" s="14">
        <v>0</v>
      </c>
      <c r="I30" s="14">
        <v>10</v>
      </c>
      <c r="J30" s="14">
        <f t="shared" si="0"/>
        <v>10</v>
      </c>
      <c r="K30" s="15" t="s">
        <v>36</v>
      </c>
      <c r="L30" s="1"/>
    </row>
    <row r="31" spans="1:12" ht="15" customHeight="1" x14ac:dyDescent="0.25">
      <c r="A31" s="12" t="s">
        <v>68</v>
      </c>
      <c r="B31" s="12" t="s">
        <v>36</v>
      </c>
      <c r="C31" s="12" t="s">
        <v>36</v>
      </c>
      <c r="D31" s="13" t="s">
        <v>39</v>
      </c>
      <c r="E31" s="14">
        <v>47533</v>
      </c>
      <c r="F31" s="14">
        <v>47533</v>
      </c>
      <c r="G31" s="14">
        <v>0</v>
      </c>
      <c r="H31" s="14">
        <v>47533</v>
      </c>
      <c r="I31" s="14">
        <v>49000</v>
      </c>
      <c r="J31" s="14">
        <f t="shared" si="0"/>
        <v>1467</v>
      </c>
      <c r="K31" s="15">
        <f>(J31/H31)</f>
        <v>3.086276902362569E-2</v>
      </c>
      <c r="L31" s="1"/>
    </row>
    <row r="32" spans="1:12" ht="15" customHeight="1" x14ac:dyDescent="0.25">
      <c r="A32" s="12" t="s">
        <v>36</v>
      </c>
      <c r="B32" s="12" t="s">
        <v>69</v>
      </c>
      <c r="C32" s="12" t="s">
        <v>36</v>
      </c>
      <c r="D32" s="13" t="s">
        <v>70</v>
      </c>
      <c r="E32" s="14">
        <v>47533</v>
      </c>
      <c r="F32" s="14">
        <v>47533</v>
      </c>
      <c r="G32" s="14">
        <v>0</v>
      </c>
      <c r="H32" s="14">
        <v>47533</v>
      </c>
      <c r="I32" s="14">
        <v>49000</v>
      </c>
      <c r="J32" s="14">
        <f t="shared" si="0"/>
        <v>1467</v>
      </c>
      <c r="K32" s="15">
        <f>(J32/H32)</f>
        <v>3.086276902362569E-2</v>
      </c>
      <c r="L32" s="1"/>
    </row>
    <row r="33" spans="1:12" ht="15" customHeight="1" x14ac:dyDescent="0.25">
      <c r="A33" s="12" t="s">
        <v>36</v>
      </c>
      <c r="B33" s="12" t="s">
        <v>36</v>
      </c>
      <c r="C33" s="12" t="s">
        <v>71</v>
      </c>
      <c r="D33" s="13" t="s">
        <v>72</v>
      </c>
      <c r="E33" s="14">
        <v>47533</v>
      </c>
      <c r="F33" s="14">
        <v>47533</v>
      </c>
      <c r="G33" s="14">
        <v>0</v>
      </c>
      <c r="H33" s="14">
        <v>47533</v>
      </c>
      <c r="I33" s="14">
        <v>49000</v>
      </c>
      <c r="J33" s="14">
        <f t="shared" si="0"/>
        <v>1467</v>
      </c>
      <c r="K33" s="15">
        <f>(J33/H33)</f>
        <v>3.086276902362569E-2</v>
      </c>
      <c r="L33" s="1"/>
    </row>
    <row r="34" spans="1:12" ht="15" customHeight="1" x14ac:dyDescent="0.25">
      <c r="A34" s="12" t="s">
        <v>73</v>
      </c>
      <c r="B34" s="12" t="s">
        <v>36</v>
      </c>
      <c r="C34" s="12" t="s">
        <v>36</v>
      </c>
      <c r="D34" s="13" t="s">
        <v>74</v>
      </c>
      <c r="E34" s="14">
        <v>989608</v>
      </c>
      <c r="F34" s="14">
        <v>991949</v>
      </c>
      <c r="G34" s="14">
        <v>1219969</v>
      </c>
      <c r="H34" s="14">
        <v>1024244</v>
      </c>
      <c r="I34" s="14">
        <v>1024244</v>
      </c>
      <c r="J34" s="16"/>
      <c r="K34" s="15" t="s">
        <v>36</v>
      </c>
      <c r="L34" s="1"/>
    </row>
    <row r="35" spans="1:12" ht="15" customHeight="1" x14ac:dyDescent="0.25">
      <c r="A35" s="12" t="s">
        <v>36</v>
      </c>
      <c r="B35" s="12" t="s">
        <v>51</v>
      </c>
      <c r="C35" s="12" t="s">
        <v>36</v>
      </c>
      <c r="D35" s="13" t="s">
        <v>75</v>
      </c>
      <c r="E35" s="14">
        <v>989608</v>
      </c>
      <c r="F35" s="14">
        <v>991949</v>
      </c>
      <c r="G35" s="14">
        <v>1219969</v>
      </c>
      <c r="H35" s="14">
        <v>1024244</v>
      </c>
      <c r="I35" s="14">
        <v>1024244</v>
      </c>
      <c r="J35" s="16"/>
      <c r="K35" s="15" t="s">
        <v>36</v>
      </c>
      <c r="L35" s="1"/>
    </row>
    <row r="36" spans="1:12" ht="15" customHeight="1" x14ac:dyDescent="0.25">
      <c r="A36" s="12" t="s">
        <v>76</v>
      </c>
      <c r="B36" s="12" t="s">
        <v>36</v>
      </c>
      <c r="C36" s="12" t="s">
        <v>36</v>
      </c>
      <c r="D36" s="13" t="s">
        <v>77</v>
      </c>
      <c r="E36" s="14">
        <v>0</v>
      </c>
      <c r="F36" s="14">
        <v>4000</v>
      </c>
      <c r="G36" s="14">
        <v>4000</v>
      </c>
      <c r="H36" s="14">
        <v>0</v>
      </c>
      <c r="I36" s="14">
        <v>0</v>
      </c>
      <c r="J36" s="16"/>
      <c r="K36" s="15" t="s">
        <v>36</v>
      </c>
      <c r="L36" s="1"/>
    </row>
    <row r="37" spans="1:12" ht="15" customHeight="1" x14ac:dyDescent="0.25">
      <c r="A37" s="51" t="s">
        <v>36</v>
      </c>
      <c r="B37" s="51" t="s">
        <v>40</v>
      </c>
      <c r="C37" s="51" t="s">
        <v>36</v>
      </c>
      <c r="D37" s="52" t="s">
        <v>78</v>
      </c>
      <c r="E37" s="53">
        <v>0</v>
      </c>
      <c r="F37" s="53">
        <v>4000</v>
      </c>
      <c r="G37" s="53">
        <v>4000</v>
      </c>
      <c r="H37" s="53">
        <v>0</v>
      </c>
      <c r="I37" s="53">
        <v>0</v>
      </c>
      <c r="J37" s="54"/>
      <c r="K37" s="55" t="s">
        <v>36</v>
      </c>
      <c r="L37" s="1"/>
    </row>
    <row r="38" spans="1:12" ht="15" customHeight="1" x14ac:dyDescent="0.25">
      <c r="A38" s="22" t="s">
        <v>79</v>
      </c>
      <c r="B38" s="22" t="s">
        <v>36</v>
      </c>
      <c r="C38" s="22" t="s">
        <v>36</v>
      </c>
      <c r="D38" s="23" t="s">
        <v>80</v>
      </c>
      <c r="E38" s="24">
        <v>6275014</v>
      </c>
      <c r="F38" s="24">
        <v>6275014</v>
      </c>
      <c r="G38" s="24">
        <v>1083205</v>
      </c>
      <c r="H38" s="24">
        <v>6494640</v>
      </c>
      <c r="I38" s="24">
        <v>11094444</v>
      </c>
      <c r="J38" s="24">
        <f t="shared" ref="J38:J51" si="1">I38-H38</f>
        <v>4599804</v>
      </c>
      <c r="K38" s="25">
        <f>(J38/H38)</f>
        <v>0.70824618454602561</v>
      </c>
      <c r="L38" s="1"/>
    </row>
    <row r="39" spans="1:12" ht="15" customHeight="1" x14ac:dyDescent="0.25">
      <c r="A39" s="12" t="s">
        <v>36</v>
      </c>
      <c r="B39" s="12" t="s">
        <v>66</v>
      </c>
      <c r="C39" s="12" t="s">
        <v>36</v>
      </c>
      <c r="D39" s="13" t="s">
        <v>81</v>
      </c>
      <c r="E39" s="14">
        <v>0</v>
      </c>
      <c r="F39" s="14">
        <v>0</v>
      </c>
      <c r="G39" s="14">
        <v>0</v>
      </c>
      <c r="H39" s="14">
        <v>0</v>
      </c>
      <c r="I39" s="14">
        <v>368978</v>
      </c>
      <c r="J39" s="14">
        <f t="shared" si="1"/>
        <v>368978</v>
      </c>
      <c r="K39" s="15" t="s">
        <v>36</v>
      </c>
      <c r="L39" s="1"/>
    </row>
    <row r="40" spans="1:12" ht="15" customHeight="1" x14ac:dyDescent="0.25">
      <c r="A40" s="12" t="s">
        <v>36</v>
      </c>
      <c r="B40" s="12" t="s">
        <v>11</v>
      </c>
      <c r="C40" s="12" t="s">
        <v>36</v>
      </c>
      <c r="D40" s="13" t="s">
        <v>82</v>
      </c>
      <c r="E40" s="14">
        <v>0</v>
      </c>
      <c r="F40" s="14">
        <v>0</v>
      </c>
      <c r="G40" s="14">
        <v>0</v>
      </c>
      <c r="H40" s="14">
        <v>0</v>
      </c>
      <c r="I40" s="14">
        <v>107640</v>
      </c>
      <c r="J40" s="14">
        <f t="shared" si="1"/>
        <v>107640</v>
      </c>
      <c r="K40" s="15" t="s">
        <v>36</v>
      </c>
      <c r="L40" s="1"/>
    </row>
    <row r="41" spans="1:12" ht="15" customHeight="1" x14ac:dyDescent="0.25">
      <c r="A41" s="12" t="s">
        <v>36</v>
      </c>
      <c r="B41" s="12" t="s">
        <v>38</v>
      </c>
      <c r="C41" s="12" t="s">
        <v>36</v>
      </c>
      <c r="D41" s="13" t="s">
        <v>83</v>
      </c>
      <c r="E41" s="14">
        <v>4104299</v>
      </c>
      <c r="F41" s="14">
        <v>4104299</v>
      </c>
      <c r="G41" s="14">
        <v>0</v>
      </c>
      <c r="H41" s="14">
        <v>4247950</v>
      </c>
      <c r="I41" s="14">
        <v>6673163</v>
      </c>
      <c r="J41" s="14">
        <f t="shared" si="1"/>
        <v>2425213</v>
      </c>
      <c r="K41" s="15">
        <f>(J41/H41)</f>
        <v>0.57091373486034436</v>
      </c>
      <c r="L41" s="1"/>
    </row>
    <row r="42" spans="1:12" ht="15" customHeight="1" x14ac:dyDescent="0.25">
      <c r="A42" s="12" t="s">
        <v>36</v>
      </c>
      <c r="B42" s="12" t="s">
        <v>46</v>
      </c>
      <c r="C42" s="12" t="s">
        <v>36</v>
      </c>
      <c r="D42" s="13" t="s">
        <v>84</v>
      </c>
      <c r="E42" s="14">
        <v>0</v>
      </c>
      <c r="F42" s="14">
        <v>0</v>
      </c>
      <c r="G42" s="14">
        <v>0</v>
      </c>
      <c r="H42" s="14">
        <v>0</v>
      </c>
      <c r="I42" s="14">
        <v>1151989</v>
      </c>
      <c r="J42" s="14">
        <f t="shared" si="1"/>
        <v>1151989</v>
      </c>
      <c r="K42" s="15" t="s">
        <v>36</v>
      </c>
      <c r="L42" s="1"/>
    </row>
    <row r="43" spans="1:12" ht="15" customHeight="1" x14ac:dyDescent="0.25">
      <c r="A43" s="12" t="s">
        <v>36</v>
      </c>
      <c r="B43" s="12" t="s">
        <v>69</v>
      </c>
      <c r="C43" s="12" t="s">
        <v>36</v>
      </c>
      <c r="D43" s="13" t="s">
        <v>85</v>
      </c>
      <c r="E43" s="14">
        <v>2170715</v>
      </c>
      <c r="F43" s="14">
        <v>2170715</v>
      </c>
      <c r="G43" s="14">
        <v>1083205</v>
      </c>
      <c r="H43" s="14">
        <v>2246690</v>
      </c>
      <c r="I43" s="14">
        <v>2735749</v>
      </c>
      <c r="J43" s="14">
        <f t="shared" si="1"/>
        <v>489059</v>
      </c>
      <c r="K43" s="15">
        <f>(J43/H43)</f>
        <v>0.21767978670844665</v>
      </c>
      <c r="L43" s="1"/>
    </row>
    <row r="44" spans="1:12" ht="15" customHeight="1" x14ac:dyDescent="0.25">
      <c r="A44" s="12" t="s">
        <v>36</v>
      </c>
      <c r="B44" s="12" t="s">
        <v>51</v>
      </c>
      <c r="C44" s="12" t="s">
        <v>36</v>
      </c>
      <c r="D44" s="13" t="s">
        <v>86</v>
      </c>
      <c r="E44" s="14">
        <v>0</v>
      </c>
      <c r="F44" s="14">
        <v>0</v>
      </c>
      <c r="G44" s="14">
        <v>0</v>
      </c>
      <c r="H44" s="14">
        <v>0</v>
      </c>
      <c r="I44" s="14">
        <v>56925</v>
      </c>
      <c r="J44" s="14">
        <f t="shared" si="1"/>
        <v>56925</v>
      </c>
      <c r="K44" s="15" t="s">
        <v>36</v>
      </c>
      <c r="L44" s="1"/>
    </row>
    <row r="45" spans="1:12" ht="15" customHeight="1" x14ac:dyDescent="0.25">
      <c r="A45" s="12" t="s">
        <v>87</v>
      </c>
      <c r="B45" s="12" t="s">
        <v>36</v>
      </c>
      <c r="C45" s="12" t="s">
        <v>36</v>
      </c>
      <c r="D45" s="13" t="s">
        <v>88</v>
      </c>
      <c r="E45" s="14">
        <v>2444900</v>
      </c>
      <c r="F45" s="14">
        <v>2444900</v>
      </c>
      <c r="G45" s="14">
        <v>428053</v>
      </c>
      <c r="H45" s="14">
        <v>2530472</v>
      </c>
      <c r="I45" s="14">
        <v>0</v>
      </c>
      <c r="J45" s="14">
        <f t="shared" si="1"/>
        <v>-2530472</v>
      </c>
      <c r="K45" s="15">
        <f t="shared" ref="K45:K51" si="2">(J45/H45)</f>
        <v>-1</v>
      </c>
      <c r="L45" s="1"/>
    </row>
    <row r="46" spans="1:12" ht="15" customHeight="1" x14ac:dyDescent="0.25">
      <c r="A46" s="12" t="s">
        <v>36</v>
      </c>
      <c r="B46" s="12" t="s">
        <v>40</v>
      </c>
      <c r="C46" s="12" t="s">
        <v>36</v>
      </c>
      <c r="D46" s="13" t="s">
        <v>89</v>
      </c>
      <c r="E46" s="14">
        <v>2444900</v>
      </c>
      <c r="F46" s="14">
        <v>2444900</v>
      </c>
      <c r="G46" s="14">
        <v>428053</v>
      </c>
      <c r="H46" s="14">
        <v>2530472</v>
      </c>
      <c r="I46" s="14">
        <v>0</v>
      </c>
      <c r="J46" s="14">
        <f t="shared" si="1"/>
        <v>-2530472</v>
      </c>
      <c r="K46" s="15">
        <f t="shared" si="2"/>
        <v>-1</v>
      </c>
      <c r="L46" s="1"/>
    </row>
    <row r="47" spans="1:12" ht="15" customHeight="1" x14ac:dyDescent="0.25">
      <c r="A47" s="12" t="s">
        <v>90</v>
      </c>
      <c r="B47" s="12" t="s">
        <v>36</v>
      </c>
      <c r="C47" s="12" t="s">
        <v>36</v>
      </c>
      <c r="D47" s="13" t="s">
        <v>91</v>
      </c>
      <c r="E47" s="14">
        <v>424137</v>
      </c>
      <c r="F47" s="14">
        <v>424137</v>
      </c>
      <c r="G47" s="14">
        <v>0</v>
      </c>
      <c r="H47" s="14">
        <v>438982</v>
      </c>
      <c r="I47" s="14">
        <v>0</v>
      </c>
      <c r="J47" s="14">
        <f t="shared" si="1"/>
        <v>-438982</v>
      </c>
      <c r="K47" s="15">
        <f t="shared" si="2"/>
        <v>-1</v>
      </c>
      <c r="L47" s="1"/>
    </row>
    <row r="48" spans="1:12" ht="15" customHeight="1" x14ac:dyDescent="0.25">
      <c r="A48" s="12" t="s">
        <v>36</v>
      </c>
      <c r="B48" s="12" t="s">
        <v>40</v>
      </c>
      <c r="C48" s="12" t="s">
        <v>36</v>
      </c>
      <c r="D48" s="13" t="s">
        <v>92</v>
      </c>
      <c r="E48" s="14">
        <v>424137</v>
      </c>
      <c r="F48" s="14">
        <v>424137</v>
      </c>
      <c r="G48" s="14">
        <v>0</v>
      </c>
      <c r="H48" s="14">
        <v>438982</v>
      </c>
      <c r="I48" s="14">
        <v>0</v>
      </c>
      <c r="J48" s="14">
        <f t="shared" si="1"/>
        <v>-438982</v>
      </c>
      <c r="K48" s="15">
        <f t="shared" si="2"/>
        <v>-1</v>
      </c>
      <c r="L48" s="1"/>
    </row>
    <row r="49" spans="1:12" ht="15" customHeight="1" x14ac:dyDescent="0.25">
      <c r="A49" s="12"/>
      <c r="B49" s="12"/>
      <c r="C49" s="26" t="s">
        <v>102</v>
      </c>
      <c r="D49" s="13" t="s">
        <v>101</v>
      </c>
      <c r="E49" s="14">
        <v>424137</v>
      </c>
      <c r="F49" s="14">
        <v>424137</v>
      </c>
      <c r="G49" s="14">
        <v>0</v>
      </c>
      <c r="H49" s="14">
        <v>438982</v>
      </c>
      <c r="I49" s="14">
        <v>0</v>
      </c>
      <c r="J49" s="14">
        <v>-438982</v>
      </c>
      <c r="K49" s="15">
        <v>-1</v>
      </c>
      <c r="L49" s="1"/>
    </row>
    <row r="50" spans="1:12" ht="15" customHeight="1" x14ac:dyDescent="0.25">
      <c r="A50" s="12" t="s">
        <v>93</v>
      </c>
      <c r="B50" s="12" t="s">
        <v>36</v>
      </c>
      <c r="C50" s="12" t="s">
        <v>36</v>
      </c>
      <c r="D50" s="13" t="s">
        <v>94</v>
      </c>
      <c r="E50" s="14">
        <v>332568</v>
      </c>
      <c r="F50" s="14">
        <v>4359741</v>
      </c>
      <c r="G50" s="14">
        <v>4027217</v>
      </c>
      <c r="H50" s="14">
        <v>344208</v>
      </c>
      <c r="I50" s="14">
        <v>10</v>
      </c>
      <c r="J50" s="14">
        <f t="shared" si="1"/>
        <v>-344198</v>
      </c>
      <c r="K50" s="15">
        <f t="shared" si="2"/>
        <v>-0.99997094779900531</v>
      </c>
      <c r="L50" s="1"/>
    </row>
    <row r="51" spans="1:12" ht="15" customHeight="1" x14ac:dyDescent="0.25">
      <c r="A51" s="12" t="s">
        <v>36</v>
      </c>
      <c r="B51" s="12" t="s">
        <v>66</v>
      </c>
      <c r="C51" s="12" t="s">
        <v>36</v>
      </c>
      <c r="D51" s="13" t="s">
        <v>95</v>
      </c>
      <c r="E51" s="14">
        <v>332558</v>
      </c>
      <c r="F51" s="14">
        <v>332558</v>
      </c>
      <c r="G51" s="14">
        <v>0</v>
      </c>
      <c r="H51" s="14">
        <v>344198</v>
      </c>
      <c r="I51" s="14">
        <v>0</v>
      </c>
      <c r="J51" s="14">
        <f t="shared" si="1"/>
        <v>-344198</v>
      </c>
      <c r="K51" s="15">
        <f t="shared" si="2"/>
        <v>-1</v>
      </c>
      <c r="L51" s="1"/>
    </row>
    <row r="52" spans="1:12" ht="15" customHeight="1" x14ac:dyDescent="0.25">
      <c r="A52" s="12" t="s">
        <v>36</v>
      </c>
      <c r="B52" s="12" t="s">
        <v>69</v>
      </c>
      <c r="C52" s="12" t="s">
        <v>36</v>
      </c>
      <c r="D52" s="13" t="s">
        <v>96</v>
      </c>
      <c r="E52" s="14">
        <v>10</v>
      </c>
      <c r="F52" s="14">
        <v>4027183</v>
      </c>
      <c r="G52" s="14">
        <v>4027217</v>
      </c>
      <c r="H52" s="14">
        <v>10</v>
      </c>
      <c r="I52" s="14">
        <v>10</v>
      </c>
      <c r="J52" s="16"/>
      <c r="K52" s="15" t="s">
        <v>36</v>
      </c>
      <c r="L52" s="1"/>
    </row>
    <row r="53" spans="1:12" ht="15" customHeight="1" x14ac:dyDescent="0.25">
      <c r="A53" s="12" t="s">
        <v>97</v>
      </c>
      <c r="B53" s="12" t="s">
        <v>36</v>
      </c>
      <c r="C53" s="12" t="s">
        <v>36</v>
      </c>
      <c r="D53" s="13" t="s">
        <v>98</v>
      </c>
      <c r="E53" s="14">
        <v>10</v>
      </c>
      <c r="F53" s="14">
        <v>10</v>
      </c>
      <c r="G53" s="14">
        <v>0</v>
      </c>
      <c r="H53" s="14">
        <v>10</v>
      </c>
      <c r="I53" s="14">
        <v>10</v>
      </c>
      <c r="J53" s="16"/>
      <c r="K53" s="15" t="s">
        <v>36</v>
      </c>
      <c r="L53" s="1"/>
    </row>
    <row r="54" spans="1:12" ht="1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"/>
    </row>
    <row r="55" spans="1:12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29" t="s">
        <v>99</v>
      </c>
      <c r="B56" s="30"/>
      <c r="C56" s="30"/>
      <c r="D56" s="30"/>
      <c r="E56" s="18">
        <v>87945315</v>
      </c>
      <c r="F56" s="18">
        <v>84723468</v>
      </c>
      <c r="G56" s="18">
        <v>57794933</v>
      </c>
      <c r="H56" s="18">
        <v>91021743</v>
      </c>
      <c r="I56" s="18">
        <v>94214351</v>
      </c>
      <c r="J56" s="18">
        <v>3192608</v>
      </c>
      <c r="K56" s="19">
        <v>3.5075223729785089E-2</v>
      </c>
      <c r="L56" s="1"/>
    </row>
    <row r="57" spans="1:12" ht="15" customHeight="1" x14ac:dyDescent="0.25">
      <c r="A57" s="31" t="s">
        <v>100</v>
      </c>
      <c r="B57" s="32"/>
      <c r="C57" s="32"/>
      <c r="D57" s="32"/>
      <c r="E57" s="32"/>
      <c r="F57" s="32"/>
      <c r="G57" s="32"/>
      <c r="H57" s="32"/>
      <c r="I57" s="32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6:D56"/>
    <mergeCell ref="A57:I57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2023-09-28T18:57:18Z</dcterms:created>
  <dcterms:modified xsi:type="dcterms:W3CDTF">2023-09-29T15:40:53Z</dcterms:modified>
</cp:coreProperties>
</file>