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F354515B-22B1-4B69-BBB7-C53E50BBB2C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analitico'!$A$1:$K$59</definedName>
    <definedName name="JR_PAGE_ANCHOR_0_1">'cuadro Comparativo analitico'!$A$2</definedName>
    <definedName name="_xlnm.Print_Titles" localSheetId="0">'cuadro Comparativo analitico'!$2:$12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2" i="1" l="1"/>
  <c r="K52" i="1" s="1"/>
  <c r="J51" i="1"/>
  <c r="J50" i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6" i="1"/>
  <c r="K36" i="1" s="1"/>
  <c r="J35" i="1"/>
  <c r="J33" i="1"/>
  <c r="K33" i="1" s="1"/>
  <c r="J31" i="1"/>
  <c r="K31" i="1" s="1"/>
  <c r="J29" i="1"/>
  <c r="K29" i="1" s="1"/>
  <c r="J28" i="1"/>
  <c r="K28" i="1" s="1"/>
  <c r="J27" i="1"/>
  <c r="K27" i="1" s="1"/>
  <c r="J26" i="1"/>
  <c r="K26" i="1" s="1"/>
  <c r="J25" i="1"/>
  <c r="K25" i="1" s="1"/>
  <c r="J21" i="1"/>
  <c r="K21" i="1" s="1"/>
  <c r="J20" i="1"/>
  <c r="K20" i="1" s="1"/>
  <c r="J13" i="1"/>
  <c r="K13" i="1" s="1"/>
</calcChain>
</file>

<file path=xl/sharedStrings.xml><?xml version="1.0" encoding="utf-8"?>
<sst xmlns="http://schemas.openxmlformats.org/spreadsheetml/2006/main" count="225" uniqueCount="106">
  <si>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</si>
  <si>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</si>
  <si>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</si>
  <si>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</si>
  <si>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</si>
  <si>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MINISTERIO DE ECONOMÍA, FOMENTO Y TURISMO                                       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</si>
  <si>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</si>
  <si>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</si>
  <si>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</si>
  <si>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SUBSECRETARÍA DE PESCA Y ACUICULTURA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</si>
  <si>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</si>
  <si>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</si>
  <si>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</si>
  <si>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</si>
  <si>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</si>
  <si>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</si>
  <si>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</si>
  <si>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</si>
  <si>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</si>
  <si>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</si>
  <si>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</si>
  <si>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</si>
  <si>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</si>
  <si>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</si>
  <si>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</si>
  <si>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</si>
  <si>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</si>
  <si>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</si>
  <si>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</si>
  <si>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</si>
  <si>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</si>
  <si>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</si>
  <si>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</si>
  <si>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</si>
  <si>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</si>
  <si>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</si>
  <si>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</si>
  <si>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</si>
  <si>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</si>
  <si>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</si>
  <si>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</si>
  <si>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</si>
  <si>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</si>
  <si>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</si>
  <si>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</si>
  <si>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</si>
  <si>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</si>
  <si>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</si>
  <si>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</si>
  <si>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</si>
  <si>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</si>
  <si>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</si>
  <si>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</si>
  <si>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</si>
  <si>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</si>
  <si>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</si>
  <si>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</si>
  <si>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</si>
  <si>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079</t>
    </r>
  </si>
  <si>
    <r>
      <rPr>
        <sz val="10"/>
        <rFont val="Times New Roman"/>
        <family val="1"/>
      </rPr>
      <t>Apoyo a  Actividades Pesca Artesanal</t>
    </r>
  </si>
  <si>
    <r>
      <rPr>
        <sz val="10"/>
        <rFont val="Times New Roman"/>
        <family val="1"/>
      </rPr>
      <t>085</t>
    </r>
  </si>
  <si>
    <r>
      <rPr>
        <sz val="10"/>
        <rFont val="Times New Roman"/>
        <family val="1"/>
      </rPr>
      <t>IFOP - Apoyo Operacional Plataforma Científica</t>
    </r>
  </si>
  <si>
    <r>
      <rPr>
        <sz val="10"/>
        <rFont val="Times New Roman"/>
        <family val="1"/>
      </rPr>
      <t>284</t>
    </r>
  </si>
  <si>
    <r>
      <rPr>
        <sz val="10"/>
        <rFont val="Times New Roman"/>
        <family val="1"/>
      </rPr>
      <t>Cumplimiento Art. 173 del Decreto N° 430, de 1992, Ministerio de Economía, Fomento y Turismo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</si>
  <si>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</si>
  <si>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012</t>
    </r>
  </si>
  <si>
    <r>
      <rPr>
        <sz val="10"/>
        <rFont val="Times New Roman"/>
        <family val="1"/>
      </rPr>
      <t>Subsecretaría de Economia y Empresas de Menor Tamaño</t>
    </r>
  </si>
  <si>
    <r>
      <rPr>
        <sz val="10"/>
        <rFont val="Times New Roman"/>
        <family val="1"/>
      </rPr>
      <t>603</t>
    </r>
  </si>
  <si>
    <r>
      <rPr>
        <sz val="10"/>
        <rFont val="Times New Roman"/>
        <family val="1"/>
      </rPr>
      <t>Subsecretaria para las FFAA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</si>
  <si>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</si>
  <si>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</si>
  <si>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054</t>
    </r>
  </si>
  <si>
    <r>
      <rPr>
        <sz val="10"/>
        <rFont val="Times New Roman"/>
        <family val="1"/>
      </rPr>
      <t>Fondo de Investigación Pesquera</t>
    </r>
  </si>
  <si>
    <r>
      <rPr>
        <sz val="10"/>
        <rFont val="Times New Roman"/>
        <family val="1"/>
      </rPr>
      <t>501</t>
    </r>
  </si>
  <si>
    <r>
      <rPr>
        <sz val="10"/>
        <rFont val="Times New Roman"/>
        <family val="1"/>
      </rPr>
      <t>Comités Científicos Técnicos</t>
    </r>
  </si>
  <si>
    <r>
      <rPr>
        <sz val="10"/>
        <rFont val="Times New Roman"/>
        <family val="1"/>
      </rPr>
      <t>601</t>
    </r>
  </si>
  <si>
    <r>
      <rPr>
        <sz val="10"/>
        <rFont val="Times New Roman"/>
        <family val="1"/>
      </rPr>
      <t>Diálogos Territoriales y vínculos con Comunidades Pesqueras</t>
    </r>
  </si>
  <si>
    <r>
      <rPr>
        <sz val="10"/>
        <rFont val="Times New Roman"/>
        <family val="1"/>
      </rPr>
      <t>A Organismos Internacionales</t>
    </r>
  </si>
  <si>
    <r>
      <rPr>
        <sz val="10"/>
        <rFont val="Times New Roman"/>
        <family val="1"/>
      </rPr>
      <t>Organización Regional de Ordenamiento Pesquero del Pacífico Sur (OROP-PS)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</si>
  <si>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</si>
  <si>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Acuerdo para la Conservación de Albatros y Petreles (ACAP)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</si>
  <si>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</si>
  <si>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Comisión para la Conservación de Recursos Vivos Marinos Antárticos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</si>
  <si>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</si>
  <si>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Convención Interamericana Protección y Conservación de las Tortugas Marinas (CIT)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</si>
  <si>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</si>
  <si>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</si>
  <si>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</si>
  <si>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</si>
  <si>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</si>
  <si>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</si>
  <si>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</si>
  <si>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</si>
  <si>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</si>
  <si>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</si>
  <si>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</si>
  <si>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</si>
  <si>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</si>
  <si>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</si>
  <si>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</si>
  <si>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</si>
  <si>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AÑO 2023 LEY DE PPTOS (Inicial + Reajuste + Leyes Especiales)</t>
  </si>
  <si>
    <t>AÑO 2023 PRESUPUESTO VIGENTE A AGOSTO</t>
  </si>
  <si>
    <t>AÑO 2023 EJECUCIÓN AL 31 DE AGOSTO</t>
  </si>
  <si>
    <t>AÑO 2024 PROYECTO DE LEY DE PRESUPUESTOS</t>
  </si>
  <si>
    <t xml:space="preserve">Ingresos por Percibir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</si>
</sst>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top" wrapText="1"/>
    </xf>
    <xf numFmtId="0" fontId="2" fillId="29" borderId="11" xfId="0" applyFont="1" applyFill="1" applyBorder="1" applyAlignment="1">
      <alignment horizontal="center" vertical="top" wrapText="1"/>
    </xf>
    <xf numFmtId="0" fontId="3" fillId="31" borderId="8" xfId="0" applyFont="1" applyFill="1" applyBorder="1" applyAlignment="1">
      <alignment horizontal="center" vertical="top" wrapText="1"/>
    </xf>
    <xf numFmtId="0" fontId="2" fillId="32" borderId="8" xfId="0" applyFont="1" applyFill="1" applyBorder="1" applyAlignment="1">
      <alignment horizontal="left" vertical="top" wrapText="1"/>
    </xf>
    <xf numFmtId="3" fontId="2" fillId="33" borderId="8" xfId="0" applyNumberFormat="1" applyFont="1" applyFill="1" applyBorder="1" applyAlignment="1">
      <alignment horizontal="right" vertical="top" wrapText="1"/>
    </xf>
    <xf numFmtId="164" fontId="2" fillId="34" borderId="8" xfId="0" applyNumberFormat="1" applyFont="1" applyFill="1" applyBorder="1" applyAlignment="1">
      <alignment horizontal="right" vertical="top" wrapText="1"/>
    </xf>
    <xf numFmtId="0" fontId="3" fillId="35" borderId="12" xfId="0" applyFont="1" applyFill="1" applyBorder="1" applyAlignment="1">
      <alignment horizontal="center" vertical="top" wrapText="1"/>
    </xf>
    <xf numFmtId="0" fontId="3" fillId="36" borderId="12" xfId="0" applyFont="1" applyFill="1" applyBorder="1" applyAlignment="1">
      <alignment horizontal="left" vertical="top" wrapText="1"/>
    </xf>
    <xf numFmtId="3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164" fontId="3" fillId="39" borderId="12" xfId="0" applyNumberFormat="1" applyFont="1" applyFill="1" applyBorder="1" applyAlignment="1">
      <alignment horizontal="right" vertical="top" wrapText="1"/>
    </xf>
    <xf numFmtId="0" fontId="0" fillId="40" borderId="13" xfId="0" applyFill="1" applyBorder="1" applyAlignment="1" applyProtection="1">
      <alignment wrapText="1"/>
      <protection locked="0"/>
    </xf>
    <xf numFmtId="3" fontId="2" fillId="43" borderId="9" xfId="0" applyNumberFormat="1" applyFont="1" applyFill="1" applyBorder="1" applyAlignment="1">
      <alignment horizontal="right" vertical="center" wrapText="1"/>
    </xf>
    <xf numFmtId="164" fontId="2" fillId="44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30" borderId="11" xfId="0" applyFont="1" applyFill="1" applyBorder="1" applyAlignment="1" applyProtection="1">
      <alignment horizontal="center" vertical="center" wrapText="1"/>
      <protection locked="0"/>
    </xf>
    <xf numFmtId="0" fontId="2" fillId="41" borderId="9" xfId="0" applyFont="1" applyFill="1" applyBorder="1" applyAlignment="1">
      <alignment horizontal="left" vertical="top" wrapText="1"/>
    </xf>
    <xf numFmtId="0" fontId="2" fillId="42" borderId="9" xfId="0" applyFont="1" applyFill="1" applyBorder="1" applyAlignment="1" applyProtection="1">
      <alignment horizontal="left" vertical="top" wrapText="1"/>
      <protection locked="0"/>
    </xf>
    <xf numFmtId="0" fontId="4" fillId="45" borderId="1" xfId="0" applyFont="1" applyFill="1" applyBorder="1" applyAlignment="1">
      <alignment horizontal="left" wrapText="1"/>
    </xf>
    <xf numFmtId="0" fontId="4" fillId="46" borderId="1" xfId="0" applyFont="1" applyFill="1" applyBorder="1" applyAlignment="1" applyProtection="1">
      <alignment horizontal="left" wrapText="1"/>
      <protection locked="0"/>
    </xf>
    <xf numFmtId="0" fontId="6" fillId="25" borderId="10" xfId="0" applyFont="1" applyFill="1" applyBorder="1" applyAlignment="1">
      <alignment horizontal="center" vertical="top" wrapText="1"/>
    </xf>
    <xf numFmtId="0" fontId="6" fillId="26" borderId="10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center" vertical="top" wrapText="1"/>
    </xf>
    <xf numFmtId="0" fontId="3" fillId="36" borderId="14" xfId="0" applyFont="1" applyFill="1" applyBorder="1" applyAlignment="1">
      <alignment horizontal="left" vertical="top" wrapText="1"/>
    </xf>
    <xf numFmtId="3" fontId="3" fillId="37" borderId="14" xfId="0" applyNumberFormat="1" applyFont="1" applyFill="1" applyBorder="1" applyAlignment="1">
      <alignment horizontal="right" vertical="top" wrapText="1"/>
    </xf>
    <xf numFmtId="164" fontId="3" fillId="39" borderId="14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2:L59"/>
  <sheetViews>
    <sheetView tabSelected="1" view="pageBreakPreview" topLeftCell="A3" zoomScale="60" zoomScaleNormal="100" workbookViewId="0">
      <selection activeCell="V24" sqref="V24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8" width="13.28515625" customWidth="1"/>
    <col min="9" max="9" width="14.85546875" customWidth="1"/>
    <col min="10" max="11" width="13.28515625" customWidth="1"/>
    <col min="12" max="12" width="5.42578125" customWidth="1"/>
  </cols>
  <sheetData>
    <row r="2" spans="1:12" ht="17.100000000000001" customHeight="1" x14ac:dyDescent="0.25">
      <c r="A2" s="20" t="s">
        <v>0</v>
      </c>
      <c r="B2" s="21"/>
      <c r="C2" s="21"/>
      <c r="D2" s="21"/>
      <c r="E2" s="21"/>
      <c r="F2" s="21"/>
      <c r="G2" s="21"/>
      <c r="H2" s="21"/>
      <c r="I2" s="21"/>
      <c r="J2" s="1"/>
      <c r="K2" s="1"/>
      <c r="L2" s="1"/>
    </row>
    <row r="3" spans="1:12" ht="17.100000000000001" customHeight="1" x14ac:dyDescent="0.25">
      <c r="A3" s="20" t="s">
        <v>1</v>
      </c>
      <c r="B3" s="21"/>
      <c r="C3" s="21"/>
      <c r="D3" s="21"/>
      <c r="E3" s="21"/>
      <c r="F3" s="21"/>
      <c r="G3" s="21"/>
      <c r="H3" s="21"/>
      <c r="I3" s="21"/>
      <c r="J3" s="1"/>
      <c r="K3" s="1"/>
      <c r="L3" s="1"/>
    </row>
    <row r="4" spans="1:12" ht="15" customHeight="1" x14ac:dyDescent="0.25">
      <c r="A4" s="22" t="s">
        <v>2</v>
      </c>
      <c r="B4" s="23"/>
      <c r="C4" s="23"/>
      <c r="D4" s="23"/>
      <c r="E4" s="23"/>
      <c r="F4" s="23"/>
      <c r="G4" s="23"/>
      <c r="H4" s="23"/>
      <c r="I4" s="23"/>
      <c r="J4" s="1"/>
      <c r="K4" s="1"/>
      <c r="L4" s="1"/>
    </row>
    <row r="5" spans="1:12" ht="15" customHeight="1" x14ac:dyDescent="0.25">
      <c r="A5" s="1"/>
      <c r="B5" s="1"/>
      <c r="C5" s="1"/>
      <c r="D5" s="1"/>
      <c r="E5" s="1"/>
      <c r="F5" s="1"/>
      <c r="G5" s="2" t="s">
        <v>3</v>
      </c>
      <c r="H5" s="1"/>
      <c r="I5" s="1"/>
      <c r="J5" s="1"/>
      <c r="K5" s="1"/>
      <c r="L5" s="1"/>
    </row>
    <row r="6" spans="1:12" ht="15" customHeight="1" x14ac:dyDescent="0.25">
      <c r="A6" s="24" t="s">
        <v>4</v>
      </c>
      <c r="B6" s="25"/>
      <c r="C6" s="26" t="s">
        <v>5</v>
      </c>
      <c r="D6" s="27"/>
      <c r="E6" s="27"/>
      <c r="F6" s="27"/>
      <c r="G6" s="1"/>
      <c r="H6" s="2" t="s">
        <v>6</v>
      </c>
      <c r="I6" s="2" t="s">
        <v>7</v>
      </c>
      <c r="J6" s="1"/>
      <c r="K6" s="1"/>
      <c r="L6" s="1"/>
    </row>
    <row r="7" spans="1:12" ht="15" customHeight="1" x14ac:dyDescent="0.25">
      <c r="A7" s="28" t="s">
        <v>8</v>
      </c>
      <c r="B7" s="29"/>
      <c r="C7" s="30" t="s">
        <v>9</v>
      </c>
      <c r="D7" s="31"/>
      <c r="E7" s="31"/>
      <c r="F7" s="31"/>
      <c r="G7" s="1"/>
      <c r="H7" s="2" t="s">
        <v>10</v>
      </c>
      <c r="I7" s="2" t="s">
        <v>11</v>
      </c>
      <c r="J7" s="1"/>
      <c r="K7" s="1"/>
      <c r="L7" s="1"/>
    </row>
    <row r="8" spans="1:12" ht="15" customHeight="1" x14ac:dyDescent="0.25">
      <c r="A8" s="32" t="s">
        <v>12</v>
      </c>
      <c r="B8" s="33"/>
      <c r="C8" s="34" t="s">
        <v>9</v>
      </c>
      <c r="D8" s="35"/>
      <c r="E8" s="35"/>
      <c r="F8" s="35"/>
      <c r="G8" s="1"/>
      <c r="H8" s="2" t="s">
        <v>13</v>
      </c>
      <c r="I8" s="2" t="s">
        <v>14</v>
      </c>
      <c r="J8" s="1"/>
      <c r="K8" s="1"/>
      <c r="L8" s="1"/>
    </row>
    <row r="9" spans="1:12" ht="15" customHeight="1" x14ac:dyDescent="0.25">
      <c r="A9" s="1"/>
      <c r="B9" s="1"/>
      <c r="C9" s="1"/>
      <c r="D9" s="1"/>
      <c r="E9" s="1"/>
      <c r="F9" s="1"/>
      <c r="G9" s="3" t="s">
        <v>15</v>
      </c>
      <c r="H9" s="1"/>
      <c r="I9" s="1"/>
      <c r="J9" s="1"/>
      <c r="K9" s="1"/>
      <c r="L9" s="1"/>
    </row>
    <row r="10" spans="1:12" ht="15" customHeight="1" x14ac:dyDescent="0.25">
      <c r="A10" s="36" t="s">
        <v>16</v>
      </c>
      <c r="B10" s="36" t="s">
        <v>17</v>
      </c>
      <c r="C10" s="36" t="s">
        <v>18</v>
      </c>
      <c r="D10" s="36" t="s">
        <v>19</v>
      </c>
      <c r="E10" s="4" t="s">
        <v>20</v>
      </c>
      <c r="F10" s="5" t="s">
        <v>21</v>
      </c>
      <c r="G10" s="5" t="s">
        <v>22</v>
      </c>
      <c r="H10" s="5" t="s">
        <v>23</v>
      </c>
      <c r="I10" s="5" t="s">
        <v>24</v>
      </c>
      <c r="J10" s="5" t="s">
        <v>25</v>
      </c>
      <c r="K10" s="5" t="s">
        <v>26</v>
      </c>
      <c r="L10" s="1"/>
    </row>
    <row r="11" spans="1:12" ht="80.099999999999994" customHeight="1" x14ac:dyDescent="0.25">
      <c r="A11" s="37"/>
      <c r="B11" s="37"/>
      <c r="C11" s="37"/>
      <c r="D11" s="37"/>
      <c r="E11" s="44" t="s">
        <v>101</v>
      </c>
      <c r="F11" s="45" t="s">
        <v>102</v>
      </c>
      <c r="G11" s="45" t="s">
        <v>103</v>
      </c>
      <c r="H11" s="45" t="s">
        <v>101</v>
      </c>
      <c r="I11" s="45" t="s">
        <v>104</v>
      </c>
      <c r="J11" s="38" t="s">
        <v>27</v>
      </c>
      <c r="K11" s="38" t="s">
        <v>28</v>
      </c>
      <c r="L11" s="1"/>
    </row>
    <row r="12" spans="1:12" ht="15" customHeight="1" x14ac:dyDescent="0.25">
      <c r="A12" s="37"/>
      <c r="B12" s="37"/>
      <c r="C12" s="37"/>
      <c r="D12" s="37"/>
      <c r="E12" s="6" t="s">
        <v>29</v>
      </c>
      <c r="F12" s="7" t="s">
        <v>29</v>
      </c>
      <c r="G12" s="7" t="s">
        <v>29</v>
      </c>
      <c r="H12" s="7" t="s">
        <v>30</v>
      </c>
      <c r="I12" s="7" t="s">
        <v>30</v>
      </c>
      <c r="J12" s="39"/>
      <c r="K12" s="39"/>
      <c r="L12" s="1"/>
    </row>
    <row r="13" spans="1:12" ht="15" customHeight="1" x14ac:dyDescent="0.25">
      <c r="A13" s="8" t="s">
        <v>31</v>
      </c>
      <c r="B13" s="8" t="s">
        <v>31</v>
      </c>
      <c r="C13" s="8" t="s">
        <v>31</v>
      </c>
      <c r="D13" s="9" t="s">
        <v>32</v>
      </c>
      <c r="E13" s="10">
        <v>40410158</v>
      </c>
      <c r="F13" s="10">
        <v>41616779</v>
      </c>
      <c r="G13" s="10">
        <v>23166690</v>
      </c>
      <c r="H13" s="10">
        <v>41824527</v>
      </c>
      <c r="I13" s="10">
        <v>40520888</v>
      </c>
      <c r="J13" s="10">
        <f>I13-H13</f>
        <v>-1303639</v>
      </c>
      <c r="K13" s="11">
        <f>(J13/H13)</f>
        <v>-3.1169246695844283E-2</v>
      </c>
      <c r="L13" s="1"/>
    </row>
    <row r="14" spans="1:12" ht="15" customHeight="1" x14ac:dyDescent="0.25">
      <c r="A14" s="12" t="s">
        <v>33</v>
      </c>
      <c r="B14" s="12" t="s">
        <v>31</v>
      </c>
      <c r="C14" s="12" t="s">
        <v>31</v>
      </c>
      <c r="D14" s="13" t="s">
        <v>34</v>
      </c>
      <c r="E14" s="14">
        <v>10</v>
      </c>
      <c r="F14" s="14">
        <v>10</v>
      </c>
      <c r="G14" s="14">
        <v>14602</v>
      </c>
      <c r="H14" s="14">
        <v>10</v>
      </c>
      <c r="I14" s="14">
        <v>10</v>
      </c>
      <c r="J14" s="15"/>
      <c r="K14" s="16" t="s">
        <v>31</v>
      </c>
      <c r="L14" s="1"/>
    </row>
    <row r="15" spans="1:12" ht="15" customHeight="1" x14ac:dyDescent="0.25">
      <c r="A15" s="12" t="s">
        <v>31</v>
      </c>
      <c r="B15" s="12" t="s">
        <v>35</v>
      </c>
      <c r="C15" s="12" t="s">
        <v>31</v>
      </c>
      <c r="D15" s="13" t="s">
        <v>36</v>
      </c>
      <c r="E15" s="14">
        <v>10</v>
      </c>
      <c r="F15" s="14">
        <v>10</v>
      </c>
      <c r="G15" s="14">
        <v>14602</v>
      </c>
      <c r="H15" s="14">
        <v>10</v>
      </c>
      <c r="I15" s="14">
        <v>10</v>
      </c>
      <c r="J15" s="15"/>
      <c r="K15" s="16" t="s">
        <v>31</v>
      </c>
      <c r="L15" s="1"/>
    </row>
    <row r="16" spans="1:12" ht="15" customHeight="1" x14ac:dyDescent="0.25">
      <c r="A16" s="12" t="s">
        <v>31</v>
      </c>
      <c r="B16" s="12" t="s">
        <v>31</v>
      </c>
      <c r="C16" s="12" t="s">
        <v>37</v>
      </c>
      <c r="D16" s="13" t="s">
        <v>38</v>
      </c>
      <c r="E16" s="14">
        <v>10</v>
      </c>
      <c r="F16" s="14">
        <v>10</v>
      </c>
      <c r="G16" s="14">
        <v>14602</v>
      </c>
      <c r="H16" s="14">
        <v>10</v>
      </c>
      <c r="I16" s="14">
        <v>10</v>
      </c>
      <c r="J16" s="15"/>
      <c r="K16" s="16" t="s">
        <v>31</v>
      </c>
      <c r="L16" s="1"/>
    </row>
    <row r="17" spans="1:12" ht="15" customHeight="1" x14ac:dyDescent="0.25">
      <c r="A17" s="12" t="s">
        <v>39</v>
      </c>
      <c r="B17" s="12" t="s">
        <v>31</v>
      </c>
      <c r="C17" s="12" t="s">
        <v>31</v>
      </c>
      <c r="D17" s="13" t="s">
        <v>40</v>
      </c>
      <c r="E17" s="14">
        <v>6289831</v>
      </c>
      <c r="F17" s="14">
        <v>6357151</v>
      </c>
      <c r="G17" s="14">
        <v>4962167</v>
      </c>
      <c r="H17" s="14">
        <v>6509977</v>
      </c>
      <c r="I17" s="14">
        <v>6509977</v>
      </c>
      <c r="J17" s="15"/>
      <c r="K17" s="16" t="s">
        <v>31</v>
      </c>
      <c r="L17" s="1"/>
    </row>
    <row r="18" spans="1:12" ht="15" customHeight="1" x14ac:dyDescent="0.25">
      <c r="A18" s="12" t="s">
        <v>31</v>
      </c>
      <c r="B18" s="12" t="s">
        <v>14</v>
      </c>
      <c r="C18" s="12" t="s">
        <v>31</v>
      </c>
      <c r="D18" s="13" t="s">
        <v>41</v>
      </c>
      <c r="E18" s="14">
        <v>43345</v>
      </c>
      <c r="F18" s="14">
        <v>43345</v>
      </c>
      <c r="G18" s="14">
        <v>93820</v>
      </c>
      <c r="H18" s="14">
        <v>44863</v>
      </c>
      <c r="I18" s="14">
        <v>44863</v>
      </c>
      <c r="J18" s="15"/>
      <c r="K18" s="16" t="s">
        <v>31</v>
      </c>
      <c r="L18" s="1"/>
    </row>
    <row r="19" spans="1:12" ht="15" customHeight="1" x14ac:dyDescent="0.25">
      <c r="A19" s="12" t="s">
        <v>31</v>
      </c>
      <c r="B19" s="12" t="s">
        <v>42</v>
      </c>
      <c r="C19" s="12" t="s">
        <v>31</v>
      </c>
      <c r="D19" s="13" t="s">
        <v>43</v>
      </c>
      <c r="E19" s="14">
        <v>6246486</v>
      </c>
      <c r="F19" s="14">
        <v>6313806</v>
      </c>
      <c r="G19" s="14">
        <v>4868347</v>
      </c>
      <c r="H19" s="14">
        <v>6465114</v>
      </c>
      <c r="I19" s="14">
        <v>6465114</v>
      </c>
      <c r="J19" s="15"/>
      <c r="K19" s="16" t="s">
        <v>31</v>
      </c>
      <c r="L19" s="1"/>
    </row>
    <row r="20" spans="1:12" ht="15" customHeight="1" x14ac:dyDescent="0.25">
      <c r="A20" s="12" t="s">
        <v>44</v>
      </c>
      <c r="B20" s="12" t="s">
        <v>31</v>
      </c>
      <c r="C20" s="12" t="s">
        <v>31</v>
      </c>
      <c r="D20" s="13" t="s">
        <v>45</v>
      </c>
      <c r="E20" s="14">
        <v>34120307</v>
      </c>
      <c r="F20" s="14">
        <v>32367111</v>
      </c>
      <c r="G20" s="14">
        <v>18189921</v>
      </c>
      <c r="H20" s="14">
        <v>35314530</v>
      </c>
      <c r="I20" s="14">
        <v>34010891</v>
      </c>
      <c r="J20" s="14">
        <f>I20-H20</f>
        <v>-1303639</v>
      </c>
      <c r="K20" s="16">
        <f>(J20/H20)</f>
        <v>-3.6915088491904044E-2</v>
      </c>
      <c r="L20" s="1"/>
    </row>
    <row r="21" spans="1:12" ht="15" customHeight="1" x14ac:dyDescent="0.25">
      <c r="A21" s="12" t="s">
        <v>31</v>
      </c>
      <c r="B21" s="12" t="s">
        <v>14</v>
      </c>
      <c r="C21" s="12" t="s">
        <v>31</v>
      </c>
      <c r="D21" s="13" t="s">
        <v>46</v>
      </c>
      <c r="E21" s="14">
        <v>34120307</v>
      </c>
      <c r="F21" s="14">
        <v>32367111</v>
      </c>
      <c r="G21" s="14">
        <v>18189921</v>
      </c>
      <c r="H21" s="14">
        <v>35314530</v>
      </c>
      <c r="I21" s="14">
        <v>34010891</v>
      </c>
      <c r="J21" s="14">
        <f>I21-H21</f>
        <v>-1303639</v>
      </c>
      <c r="K21" s="16">
        <f>(J21/H21)</f>
        <v>-3.6915088491904044E-2</v>
      </c>
      <c r="L21" s="1"/>
    </row>
    <row r="22" spans="1:12" ht="15" customHeight="1" x14ac:dyDescent="0.25">
      <c r="A22" s="12" t="s">
        <v>47</v>
      </c>
      <c r="B22" s="12" t="s">
        <v>31</v>
      </c>
      <c r="C22" s="12" t="s">
        <v>31</v>
      </c>
      <c r="D22" s="13" t="s">
        <v>48</v>
      </c>
      <c r="E22" s="14">
        <v>0</v>
      </c>
      <c r="F22" s="14">
        <v>1389236</v>
      </c>
      <c r="G22" s="14">
        <v>0</v>
      </c>
      <c r="H22" s="14">
        <v>0</v>
      </c>
      <c r="I22" s="14">
        <v>0</v>
      </c>
      <c r="J22" s="15"/>
      <c r="K22" s="16" t="s">
        <v>31</v>
      </c>
      <c r="L22" s="1"/>
    </row>
    <row r="23" spans="1:12" ht="15" customHeight="1" x14ac:dyDescent="0.25">
      <c r="A23" s="12"/>
      <c r="B23" s="12">
        <v>10</v>
      </c>
      <c r="C23" s="12"/>
      <c r="D23" s="13" t="s">
        <v>105</v>
      </c>
      <c r="E23" s="14">
        <v>0</v>
      </c>
      <c r="F23" s="14">
        <v>1389236</v>
      </c>
      <c r="G23" s="14">
        <v>0</v>
      </c>
      <c r="H23" s="14">
        <v>0</v>
      </c>
      <c r="I23" s="14">
        <v>0</v>
      </c>
      <c r="J23" s="15"/>
      <c r="K23" s="16"/>
      <c r="L23" s="1"/>
    </row>
    <row r="24" spans="1:12" ht="15" customHeight="1" x14ac:dyDescent="0.25">
      <c r="A24" s="12" t="s">
        <v>49</v>
      </c>
      <c r="B24" s="12" t="s">
        <v>31</v>
      </c>
      <c r="C24" s="12" t="s">
        <v>31</v>
      </c>
      <c r="D24" s="13" t="s">
        <v>50</v>
      </c>
      <c r="E24" s="14">
        <v>10</v>
      </c>
      <c r="F24" s="14">
        <v>1503271</v>
      </c>
      <c r="G24" s="14">
        <v>0</v>
      </c>
      <c r="H24" s="14">
        <v>10</v>
      </c>
      <c r="I24" s="14">
        <v>10</v>
      </c>
      <c r="J24" s="15"/>
      <c r="K24" s="16" t="s">
        <v>31</v>
      </c>
      <c r="L24" s="1"/>
    </row>
    <row r="25" spans="1:12" ht="15" customHeight="1" x14ac:dyDescent="0.25">
      <c r="A25" s="8" t="s">
        <v>31</v>
      </c>
      <c r="B25" s="8" t="s">
        <v>31</v>
      </c>
      <c r="C25" s="8" t="s">
        <v>31</v>
      </c>
      <c r="D25" s="9" t="s">
        <v>51</v>
      </c>
      <c r="E25" s="10">
        <v>40410158</v>
      </c>
      <c r="F25" s="10">
        <v>41616779</v>
      </c>
      <c r="G25" s="10">
        <v>25556165</v>
      </c>
      <c r="H25" s="10">
        <v>41824527</v>
      </c>
      <c r="I25" s="10">
        <v>40520888</v>
      </c>
      <c r="J25" s="10">
        <f>I25-H25</f>
        <v>-1303639</v>
      </c>
      <c r="K25" s="11">
        <f>(J25/H25)</f>
        <v>-3.1169246695844283E-2</v>
      </c>
      <c r="L25" s="1"/>
    </row>
    <row r="26" spans="1:12" ht="15" customHeight="1" x14ac:dyDescent="0.25">
      <c r="A26" s="12" t="s">
        <v>52</v>
      </c>
      <c r="B26" s="12" t="s">
        <v>31</v>
      </c>
      <c r="C26" s="12" t="s">
        <v>31</v>
      </c>
      <c r="D26" s="13" t="s">
        <v>53</v>
      </c>
      <c r="E26" s="14">
        <v>7619090</v>
      </c>
      <c r="F26" s="14">
        <v>7255130</v>
      </c>
      <c r="G26" s="14">
        <v>4772020</v>
      </c>
      <c r="H26" s="14">
        <v>7885761</v>
      </c>
      <c r="I26" s="14">
        <v>7949650</v>
      </c>
      <c r="J26" s="14">
        <f>I26-H26</f>
        <v>63889</v>
      </c>
      <c r="K26" s="16">
        <f>(J26/H26)</f>
        <v>8.1018179475639707E-3</v>
      </c>
      <c r="L26" s="1"/>
    </row>
    <row r="27" spans="1:12" ht="15" customHeight="1" x14ac:dyDescent="0.25">
      <c r="A27" s="12" t="s">
        <v>54</v>
      </c>
      <c r="B27" s="12" t="s">
        <v>31</v>
      </c>
      <c r="C27" s="12" t="s">
        <v>31</v>
      </c>
      <c r="D27" s="13" t="s">
        <v>55</v>
      </c>
      <c r="E27" s="14">
        <v>2317972</v>
      </c>
      <c r="F27" s="14">
        <v>2317972</v>
      </c>
      <c r="G27" s="14">
        <v>1535899</v>
      </c>
      <c r="H27" s="14">
        <v>2399105</v>
      </c>
      <c r="I27" s="14">
        <v>2450604</v>
      </c>
      <c r="J27" s="14">
        <f>I27-H27</f>
        <v>51499</v>
      </c>
      <c r="K27" s="16">
        <f>(J27/H27)</f>
        <v>2.146592166662151E-2</v>
      </c>
      <c r="L27" s="1"/>
    </row>
    <row r="28" spans="1:12" ht="15" customHeight="1" x14ac:dyDescent="0.25">
      <c r="A28" s="12" t="s">
        <v>56</v>
      </c>
      <c r="B28" s="12" t="s">
        <v>31</v>
      </c>
      <c r="C28" s="12" t="s">
        <v>31</v>
      </c>
      <c r="D28" s="13" t="s">
        <v>34</v>
      </c>
      <c r="E28" s="14">
        <v>24853889</v>
      </c>
      <c r="F28" s="14">
        <v>24853889</v>
      </c>
      <c r="G28" s="14">
        <v>16628908</v>
      </c>
      <c r="H28" s="14">
        <v>25723781</v>
      </c>
      <c r="I28" s="14">
        <v>26224893</v>
      </c>
      <c r="J28" s="14">
        <f>I28-H28</f>
        <v>501112</v>
      </c>
      <c r="K28" s="16">
        <f>(J28/H28)</f>
        <v>1.9480495499475756E-2</v>
      </c>
      <c r="L28" s="1"/>
    </row>
    <row r="29" spans="1:12" ht="15" customHeight="1" x14ac:dyDescent="0.25">
      <c r="A29" s="12" t="s">
        <v>31</v>
      </c>
      <c r="B29" s="12" t="s">
        <v>14</v>
      </c>
      <c r="C29" s="12" t="s">
        <v>31</v>
      </c>
      <c r="D29" s="13" t="s">
        <v>57</v>
      </c>
      <c r="E29" s="14">
        <v>1679018</v>
      </c>
      <c r="F29" s="14">
        <v>1679018</v>
      </c>
      <c r="G29" s="14">
        <v>1082401</v>
      </c>
      <c r="H29" s="14">
        <v>1737784</v>
      </c>
      <c r="I29" s="14">
        <v>2453613</v>
      </c>
      <c r="J29" s="14">
        <f>I29-H29</f>
        <v>715829</v>
      </c>
      <c r="K29" s="16">
        <f>(J29/H29)</f>
        <v>0.41192058391606784</v>
      </c>
      <c r="L29" s="1"/>
    </row>
    <row r="30" spans="1:12" ht="15" customHeight="1" x14ac:dyDescent="0.25">
      <c r="A30" s="12" t="s">
        <v>31</v>
      </c>
      <c r="B30" s="12" t="s">
        <v>31</v>
      </c>
      <c r="C30" s="12" t="s">
        <v>58</v>
      </c>
      <c r="D30" s="13" t="s">
        <v>59</v>
      </c>
      <c r="E30" s="14">
        <v>18970</v>
      </c>
      <c r="F30" s="14">
        <v>18970</v>
      </c>
      <c r="G30" s="14">
        <v>7650</v>
      </c>
      <c r="H30" s="14">
        <v>19634</v>
      </c>
      <c r="I30" s="14">
        <v>19634</v>
      </c>
      <c r="J30" s="15"/>
      <c r="K30" s="16" t="s">
        <v>31</v>
      </c>
      <c r="L30" s="1"/>
    </row>
    <row r="31" spans="1:12" ht="15" customHeight="1" x14ac:dyDescent="0.25">
      <c r="A31" s="12" t="s">
        <v>31</v>
      </c>
      <c r="B31" s="12" t="s">
        <v>31</v>
      </c>
      <c r="C31" s="12" t="s">
        <v>60</v>
      </c>
      <c r="D31" s="13" t="s">
        <v>61</v>
      </c>
      <c r="E31" s="14">
        <v>1525223</v>
      </c>
      <c r="F31" s="14">
        <v>1525223</v>
      </c>
      <c r="G31" s="14">
        <v>1029828</v>
      </c>
      <c r="H31" s="14">
        <v>1578606</v>
      </c>
      <c r="I31" s="14">
        <v>2294435</v>
      </c>
      <c r="J31" s="14">
        <f>I31-H31</f>
        <v>715829</v>
      </c>
      <c r="K31" s="16">
        <f>(J31/H31)</f>
        <v>0.45345640394119874</v>
      </c>
      <c r="L31" s="1"/>
    </row>
    <row r="32" spans="1:12" ht="27" customHeight="1" x14ac:dyDescent="0.25">
      <c r="A32" s="12" t="s">
        <v>31</v>
      </c>
      <c r="B32" s="12" t="s">
        <v>31</v>
      </c>
      <c r="C32" s="12" t="s">
        <v>62</v>
      </c>
      <c r="D32" s="13" t="s">
        <v>63</v>
      </c>
      <c r="E32" s="14">
        <v>134825</v>
      </c>
      <c r="F32" s="14">
        <v>134825</v>
      </c>
      <c r="G32" s="14">
        <v>44923</v>
      </c>
      <c r="H32" s="14">
        <v>139544</v>
      </c>
      <c r="I32" s="14">
        <v>139544</v>
      </c>
      <c r="J32" s="15"/>
      <c r="K32" s="16" t="s">
        <v>31</v>
      </c>
      <c r="L32" s="1"/>
    </row>
    <row r="33" spans="1:12" ht="15" customHeight="1" x14ac:dyDescent="0.25">
      <c r="A33" s="12" t="s">
        <v>31</v>
      </c>
      <c r="B33" s="12" t="s">
        <v>35</v>
      </c>
      <c r="C33" s="12" t="s">
        <v>31</v>
      </c>
      <c r="D33" s="13" t="s">
        <v>64</v>
      </c>
      <c r="E33" s="14">
        <v>19730960</v>
      </c>
      <c r="F33" s="14">
        <v>19730960</v>
      </c>
      <c r="G33" s="14">
        <v>14852914</v>
      </c>
      <c r="H33" s="14">
        <v>20421544</v>
      </c>
      <c r="I33" s="14">
        <v>20468119</v>
      </c>
      <c r="J33" s="14">
        <f>I33-H33</f>
        <v>46575</v>
      </c>
      <c r="K33" s="16">
        <f>(J33/H33)</f>
        <v>2.2806796586976969E-3</v>
      </c>
      <c r="L33" s="1"/>
    </row>
    <row r="34" spans="1:12" ht="15" customHeight="1" x14ac:dyDescent="0.25">
      <c r="A34" s="12" t="s">
        <v>31</v>
      </c>
      <c r="B34" s="12" t="s">
        <v>31</v>
      </c>
      <c r="C34" s="12" t="s">
        <v>65</v>
      </c>
      <c r="D34" s="13" t="s">
        <v>66</v>
      </c>
      <c r="E34" s="14">
        <v>19730960</v>
      </c>
      <c r="F34" s="14">
        <v>19730960</v>
      </c>
      <c r="G34" s="14">
        <v>14852914</v>
      </c>
      <c r="H34" s="14">
        <v>20421544</v>
      </c>
      <c r="I34" s="14">
        <v>20421544</v>
      </c>
      <c r="J34" s="15"/>
      <c r="K34" s="16" t="s">
        <v>31</v>
      </c>
      <c r="L34" s="1"/>
    </row>
    <row r="35" spans="1:12" ht="15" customHeight="1" x14ac:dyDescent="0.25">
      <c r="A35" s="12" t="s">
        <v>31</v>
      </c>
      <c r="B35" s="12" t="s">
        <v>31</v>
      </c>
      <c r="C35" s="12" t="s">
        <v>67</v>
      </c>
      <c r="D35" s="13" t="s">
        <v>68</v>
      </c>
      <c r="E35" s="14">
        <v>0</v>
      </c>
      <c r="F35" s="14">
        <v>0</v>
      </c>
      <c r="G35" s="14">
        <v>0</v>
      </c>
      <c r="H35" s="14">
        <v>0</v>
      </c>
      <c r="I35" s="14">
        <v>46575</v>
      </c>
      <c r="J35" s="14">
        <f>I35-H35</f>
        <v>46575</v>
      </c>
      <c r="K35" s="16" t="s">
        <v>31</v>
      </c>
      <c r="L35" s="1"/>
    </row>
    <row r="36" spans="1:12" ht="15" customHeight="1" x14ac:dyDescent="0.25">
      <c r="A36" s="46" t="s">
        <v>31</v>
      </c>
      <c r="B36" s="46" t="s">
        <v>11</v>
      </c>
      <c r="C36" s="46" t="s">
        <v>31</v>
      </c>
      <c r="D36" s="47" t="s">
        <v>69</v>
      </c>
      <c r="E36" s="48">
        <v>3169550</v>
      </c>
      <c r="F36" s="48">
        <v>3169550</v>
      </c>
      <c r="G36" s="48">
        <v>512608</v>
      </c>
      <c r="H36" s="48">
        <v>3280487</v>
      </c>
      <c r="I36" s="48">
        <v>3101266</v>
      </c>
      <c r="J36" s="48">
        <f>I36-H36</f>
        <v>-179221</v>
      </c>
      <c r="K36" s="49">
        <f>(J36/H36)</f>
        <v>-5.4632437196062658E-2</v>
      </c>
      <c r="L36" s="1"/>
    </row>
    <row r="37" spans="1:12" ht="15" customHeight="1" x14ac:dyDescent="0.25">
      <c r="A37" s="12" t="s">
        <v>31</v>
      </c>
      <c r="B37" s="12" t="s">
        <v>31</v>
      </c>
      <c r="C37" s="12" t="s">
        <v>70</v>
      </c>
      <c r="D37" s="13" t="s">
        <v>63</v>
      </c>
      <c r="E37" s="14">
        <v>237491</v>
      </c>
      <c r="F37" s="14">
        <v>237491</v>
      </c>
      <c r="G37" s="14">
        <v>0</v>
      </c>
      <c r="H37" s="14">
        <v>245804</v>
      </c>
      <c r="I37" s="14">
        <v>245804</v>
      </c>
      <c r="J37" s="14"/>
      <c r="K37" s="16" t="s">
        <v>31</v>
      </c>
      <c r="L37" s="1"/>
    </row>
    <row r="38" spans="1:12" ht="27" customHeight="1" x14ac:dyDescent="0.25">
      <c r="A38" s="12" t="s">
        <v>31</v>
      </c>
      <c r="B38" s="12" t="s">
        <v>31</v>
      </c>
      <c r="C38" s="12" t="s">
        <v>71</v>
      </c>
      <c r="D38" s="13" t="s">
        <v>72</v>
      </c>
      <c r="E38" s="14">
        <v>2517041</v>
      </c>
      <c r="F38" s="14">
        <v>2517041</v>
      </c>
      <c r="G38" s="14">
        <v>420754</v>
      </c>
      <c r="H38" s="14">
        <v>2605138</v>
      </c>
      <c r="I38" s="14">
        <v>2605138</v>
      </c>
      <c r="J38" s="15"/>
      <c r="K38" s="16" t="s">
        <v>31</v>
      </c>
      <c r="L38" s="1"/>
    </row>
    <row r="39" spans="1:12" ht="15" customHeight="1" x14ac:dyDescent="0.25">
      <c r="A39" s="12" t="s">
        <v>31</v>
      </c>
      <c r="B39" s="12" t="s">
        <v>31</v>
      </c>
      <c r="C39" s="12" t="s">
        <v>73</v>
      </c>
      <c r="D39" s="13" t="s">
        <v>74</v>
      </c>
      <c r="E39" s="14">
        <v>74858</v>
      </c>
      <c r="F39" s="14">
        <v>74858</v>
      </c>
      <c r="G39" s="14">
        <v>30745</v>
      </c>
      <c r="H39" s="14">
        <v>77479</v>
      </c>
      <c r="I39" s="14">
        <v>67129</v>
      </c>
      <c r="J39" s="14">
        <f t="shared" ref="J39:J52" si="0">I39-H39</f>
        <v>-10350</v>
      </c>
      <c r="K39" s="16">
        <f t="shared" ref="K39:K49" si="1">(J39/H39)</f>
        <v>-0.13358458420991495</v>
      </c>
      <c r="L39" s="1"/>
    </row>
    <row r="40" spans="1:12" ht="27" customHeight="1" x14ac:dyDescent="0.25">
      <c r="A40" s="12" t="s">
        <v>31</v>
      </c>
      <c r="B40" s="12" t="s">
        <v>31</v>
      </c>
      <c r="C40" s="12" t="s">
        <v>75</v>
      </c>
      <c r="D40" s="13" t="s">
        <v>76</v>
      </c>
      <c r="E40" s="14">
        <v>340160</v>
      </c>
      <c r="F40" s="14">
        <v>340160</v>
      </c>
      <c r="G40" s="14">
        <v>61109</v>
      </c>
      <c r="H40" s="14">
        <v>352066</v>
      </c>
      <c r="I40" s="14">
        <v>183195</v>
      </c>
      <c r="J40" s="14">
        <f t="shared" si="0"/>
        <v>-168871</v>
      </c>
      <c r="K40" s="16">
        <f t="shared" si="1"/>
        <v>-0.47965722336152883</v>
      </c>
      <c r="L40" s="1"/>
    </row>
    <row r="41" spans="1:12" ht="15" customHeight="1" x14ac:dyDescent="0.25">
      <c r="A41" s="12" t="s">
        <v>31</v>
      </c>
      <c r="B41" s="12" t="s">
        <v>7</v>
      </c>
      <c r="C41" s="12" t="s">
        <v>31</v>
      </c>
      <c r="D41" s="13" t="s">
        <v>77</v>
      </c>
      <c r="E41" s="14">
        <v>274361</v>
      </c>
      <c r="F41" s="14">
        <v>274361</v>
      </c>
      <c r="G41" s="14">
        <v>180985</v>
      </c>
      <c r="H41" s="14">
        <v>283966</v>
      </c>
      <c r="I41" s="14">
        <v>201895</v>
      </c>
      <c r="J41" s="14">
        <f t="shared" si="0"/>
        <v>-82071</v>
      </c>
      <c r="K41" s="16">
        <f t="shared" si="1"/>
        <v>-0.28901699499235822</v>
      </c>
      <c r="L41" s="1"/>
    </row>
    <row r="42" spans="1:12" ht="27" customHeight="1" x14ac:dyDescent="0.25">
      <c r="A42" s="12" t="s">
        <v>31</v>
      </c>
      <c r="B42" s="12" t="s">
        <v>31</v>
      </c>
      <c r="C42" s="12" t="s">
        <v>70</v>
      </c>
      <c r="D42" s="13" t="s">
        <v>78</v>
      </c>
      <c r="E42" s="14">
        <v>115062</v>
      </c>
      <c r="F42" s="14">
        <v>115062</v>
      </c>
      <c r="G42" s="14">
        <v>74484</v>
      </c>
      <c r="H42" s="14">
        <v>119090</v>
      </c>
      <c r="I42" s="14">
        <v>77662</v>
      </c>
      <c r="J42" s="14">
        <f t="shared" si="0"/>
        <v>-41428</v>
      </c>
      <c r="K42" s="16">
        <f t="shared" si="1"/>
        <v>-0.34787135779662443</v>
      </c>
      <c r="L42" s="1"/>
    </row>
    <row r="43" spans="1:12" ht="27" customHeight="1" x14ac:dyDescent="0.25">
      <c r="A43" s="12" t="s">
        <v>31</v>
      </c>
      <c r="B43" s="12" t="s">
        <v>31</v>
      </c>
      <c r="C43" s="12" t="s">
        <v>79</v>
      </c>
      <c r="D43" s="13" t="s">
        <v>80</v>
      </c>
      <c r="E43" s="14">
        <v>33780</v>
      </c>
      <c r="F43" s="14">
        <v>33780</v>
      </c>
      <c r="G43" s="14">
        <v>22067</v>
      </c>
      <c r="H43" s="14">
        <v>34963</v>
      </c>
      <c r="I43" s="14">
        <v>23816</v>
      </c>
      <c r="J43" s="14">
        <f t="shared" si="0"/>
        <v>-11147</v>
      </c>
      <c r="K43" s="16">
        <f t="shared" si="1"/>
        <v>-0.31882275548436917</v>
      </c>
      <c r="L43" s="1"/>
    </row>
    <row r="44" spans="1:12" ht="27" customHeight="1" x14ac:dyDescent="0.25">
      <c r="A44" s="12" t="s">
        <v>31</v>
      </c>
      <c r="B44" s="12" t="s">
        <v>31</v>
      </c>
      <c r="C44" s="12" t="s">
        <v>81</v>
      </c>
      <c r="D44" s="13" t="s">
        <v>82</v>
      </c>
      <c r="E44" s="14">
        <v>119615</v>
      </c>
      <c r="F44" s="14">
        <v>119615</v>
      </c>
      <c r="G44" s="14">
        <v>84434</v>
      </c>
      <c r="H44" s="14">
        <v>123802</v>
      </c>
      <c r="I44" s="14">
        <v>93190</v>
      </c>
      <c r="J44" s="14">
        <f t="shared" si="0"/>
        <v>-30612</v>
      </c>
      <c r="K44" s="16">
        <f t="shared" si="1"/>
        <v>-0.24726579538295018</v>
      </c>
      <c r="L44" s="1"/>
    </row>
    <row r="45" spans="1:12" ht="27" customHeight="1" x14ac:dyDescent="0.25">
      <c r="A45" s="12" t="s">
        <v>31</v>
      </c>
      <c r="B45" s="12" t="s">
        <v>31</v>
      </c>
      <c r="C45" s="12" t="s">
        <v>83</v>
      </c>
      <c r="D45" s="13" t="s">
        <v>84</v>
      </c>
      <c r="E45" s="14">
        <v>5904</v>
      </c>
      <c r="F45" s="14">
        <v>5904</v>
      </c>
      <c r="G45" s="14">
        <v>0</v>
      </c>
      <c r="H45" s="14">
        <v>6111</v>
      </c>
      <c r="I45" s="14">
        <v>7227</v>
      </c>
      <c r="J45" s="14">
        <f t="shared" si="0"/>
        <v>1116</v>
      </c>
      <c r="K45" s="16">
        <f t="shared" si="1"/>
        <v>0.18262150220913106</v>
      </c>
      <c r="L45" s="1"/>
    </row>
    <row r="46" spans="1:12" ht="15" customHeight="1" x14ac:dyDescent="0.25">
      <c r="A46" s="12" t="s">
        <v>85</v>
      </c>
      <c r="B46" s="12" t="s">
        <v>31</v>
      </c>
      <c r="C46" s="12" t="s">
        <v>31</v>
      </c>
      <c r="D46" s="13" t="s">
        <v>86</v>
      </c>
      <c r="E46" s="14">
        <v>43356</v>
      </c>
      <c r="F46" s="14">
        <v>348658</v>
      </c>
      <c r="G46" s="14">
        <v>67968</v>
      </c>
      <c r="H46" s="14">
        <v>44874</v>
      </c>
      <c r="I46" s="14">
        <v>44873</v>
      </c>
      <c r="J46" s="14">
        <f t="shared" si="0"/>
        <v>-1</v>
      </c>
      <c r="K46" s="16">
        <f t="shared" si="1"/>
        <v>-2.2284619155858625E-5</v>
      </c>
      <c r="L46" s="1"/>
    </row>
    <row r="47" spans="1:12" ht="15" customHeight="1" x14ac:dyDescent="0.25">
      <c r="A47" s="12" t="s">
        <v>31</v>
      </c>
      <c r="B47" s="12" t="s">
        <v>42</v>
      </c>
      <c r="C47" s="12" t="s">
        <v>31</v>
      </c>
      <c r="D47" s="13" t="s">
        <v>87</v>
      </c>
      <c r="E47" s="14">
        <v>43356</v>
      </c>
      <c r="F47" s="14">
        <v>348658</v>
      </c>
      <c r="G47" s="14">
        <v>67968</v>
      </c>
      <c r="H47" s="14">
        <v>44874</v>
      </c>
      <c r="I47" s="14">
        <v>44873</v>
      </c>
      <c r="J47" s="14">
        <f t="shared" si="0"/>
        <v>-1</v>
      </c>
      <c r="K47" s="16">
        <f t="shared" si="1"/>
        <v>-2.2284619155858625E-5</v>
      </c>
      <c r="L47" s="1"/>
    </row>
    <row r="48" spans="1:12" ht="15" customHeight="1" x14ac:dyDescent="0.25">
      <c r="A48" s="12" t="s">
        <v>88</v>
      </c>
      <c r="B48" s="12" t="s">
        <v>31</v>
      </c>
      <c r="C48" s="12" t="s">
        <v>31</v>
      </c>
      <c r="D48" s="13" t="s">
        <v>89</v>
      </c>
      <c r="E48" s="14">
        <v>5575841</v>
      </c>
      <c r="F48" s="14">
        <v>5575841</v>
      </c>
      <c r="G48" s="14">
        <v>1284983</v>
      </c>
      <c r="H48" s="14">
        <v>5770996</v>
      </c>
      <c r="I48" s="14">
        <v>3850858</v>
      </c>
      <c r="J48" s="14">
        <f t="shared" si="0"/>
        <v>-1920138</v>
      </c>
      <c r="K48" s="16">
        <f t="shared" si="1"/>
        <v>-0.33272211590512279</v>
      </c>
      <c r="L48" s="1"/>
    </row>
    <row r="49" spans="1:12" ht="15" customHeight="1" x14ac:dyDescent="0.25">
      <c r="A49" s="12" t="s">
        <v>31</v>
      </c>
      <c r="B49" s="12" t="s">
        <v>11</v>
      </c>
      <c r="C49" s="12" t="s">
        <v>31</v>
      </c>
      <c r="D49" s="13" t="s">
        <v>90</v>
      </c>
      <c r="E49" s="14">
        <v>5413227</v>
      </c>
      <c r="F49" s="14">
        <v>5413227</v>
      </c>
      <c r="G49" s="14">
        <v>1176960</v>
      </c>
      <c r="H49" s="14">
        <v>5602690</v>
      </c>
      <c r="I49" s="14">
        <v>3660742</v>
      </c>
      <c r="J49" s="14">
        <f t="shared" si="0"/>
        <v>-1941948</v>
      </c>
      <c r="K49" s="16">
        <f t="shared" si="1"/>
        <v>-0.34660993201480006</v>
      </c>
      <c r="L49" s="1"/>
    </row>
    <row r="50" spans="1:12" ht="15" customHeight="1" x14ac:dyDescent="0.25">
      <c r="A50" s="12" t="s">
        <v>31</v>
      </c>
      <c r="B50" s="12" t="s">
        <v>91</v>
      </c>
      <c r="C50" s="12" t="s">
        <v>31</v>
      </c>
      <c r="D50" s="13" t="s">
        <v>92</v>
      </c>
      <c r="E50" s="14">
        <v>0</v>
      </c>
      <c r="F50" s="14">
        <v>0</v>
      </c>
      <c r="G50" s="14">
        <v>0</v>
      </c>
      <c r="H50" s="14">
        <v>0</v>
      </c>
      <c r="I50" s="14">
        <v>979</v>
      </c>
      <c r="J50" s="14">
        <f t="shared" si="0"/>
        <v>979</v>
      </c>
      <c r="K50" s="16" t="s">
        <v>31</v>
      </c>
      <c r="L50" s="1"/>
    </row>
    <row r="51" spans="1:12" ht="15" customHeight="1" x14ac:dyDescent="0.25">
      <c r="A51" s="12" t="s">
        <v>31</v>
      </c>
      <c r="B51" s="12" t="s">
        <v>93</v>
      </c>
      <c r="C51" s="12" t="s">
        <v>31</v>
      </c>
      <c r="D51" s="13" t="s">
        <v>94</v>
      </c>
      <c r="E51" s="14">
        <v>0</v>
      </c>
      <c r="F51" s="14">
        <v>0</v>
      </c>
      <c r="G51" s="14">
        <v>0</v>
      </c>
      <c r="H51" s="14">
        <v>0</v>
      </c>
      <c r="I51" s="14">
        <v>10481</v>
      </c>
      <c r="J51" s="14">
        <f t="shared" si="0"/>
        <v>10481</v>
      </c>
      <c r="K51" s="16" t="s">
        <v>31</v>
      </c>
      <c r="L51" s="1"/>
    </row>
    <row r="52" spans="1:12" ht="15" customHeight="1" x14ac:dyDescent="0.25">
      <c r="A52" s="12" t="s">
        <v>31</v>
      </c>
      <c r="B52" s="12" t="s">
        <v>7</v>
      </c>
      <c r="C52" s="12" t="s">
        <v>31</v>
      </c>
      <c r="D52" s="13" t="s">
        <v>95</v>
      </c>
      <c r="E52" s="14">
        <v>162614</v>
      </c>
      <c r="F52" s="14">
        <v>162614</v>
      </c>
      <c r="G52" s="14">
        <v>108023</v>
      </c>
      <c r="H52" s="14">
        <v>168306</v>
      </c>
      <c r="I52" s="14">
        <v>178656</v>
      </c>
      <c r="J52" s="14">
        <f t="shared" si="0"/>
        <v>10350</v>
      </c>
      <c r="K52" s="16">
        <f>(J52/H52)</f>
        <v>6.1495133863320381E-2</v>
      </c>
      <c r="L52" s="1"/>
    </row>
    <row r="53" spans="1:12" ht="15" customHeight="1" x14ac:dyDescent="0.25">
      <c r="A53" s="12" t="s">
        <v>96</v>
      </c>
      <c r="B53" s="12" t="s">
        <v>31</v>
      </c>
      <c r="C53" s="12" t="s">
        <v>31</v>
      </c>
      <c r="D53" s="13" t="s">
        <v>97</v>
      </c>
      <c r="E53" s="14">
        <v>10</v>
      </c>
      <c r="F53" s="14">
        <v>1265289</v>
      </c>
      <c r="G53" s="14">
        <v>1266387</v>
      </c>
      <c r="H53" s="14">
        <v>10</v>
      </c>
      <c r="I53" s="14">
        <v>10</v>
      </c>
      <c r="J53" s="15"/>
      <c r="K53" s="16" t="s">
        <v>31</v>
      </c>
      <c r="L53" s="1"/>
    </row>
    <row r="54" spans="1:12" ht="15" customHeight="1" x14ac:dyDescent="0.25">
      <c r="A54" s="12" t="s">
        <v>31</v>
      </c>
      <c r="B54" s="12" t="s">
        <v>7</v>
      </c>
      <c r="C54" s="12" t="s">
        <v>31</v>
      </c>
      <c r="D54" s="13" t="s">
        <v>98</v>
      </c>
      <c r="E54" s="14">
        <v>10</v>
      </c>
      <c r="F54" s="14">
        <v>1265289</v>
      </c>
      <c r="G54" s="14">
        <v>1266387</v>
      </c>
      <c r="H54" s="14">
        <v>10</v>
      </c>
      <c r="I54" s="14">
        <v>10</v>
      </c>
      <c r="J54" s="15"/>
      <c r="K54" s="16" t="s">
        <v>31</v>
      </c>
      <c r="L54" s="1"/>
    </row>
    <row r="55" spans="1:12" ht="15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"/>
    </row>
    <row r="56" spans="1:12" ht="1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5" customHeight="1" x14ac:dyDescent="0.25">
      <c r="A57" s="40" t="s">
        <v>99</v>
      </c>
      <c r="B57" s="41"/>
      <c r="C57" s="41"/>
      <c r="D57" s="41"/>
      <c r="E57" s="18">
        <v>40366792</v>
      </c>
      <c r="F57" s="18">
        <v>40002832</v>
      </c>
      <c r="G57" s="18">
        <v>24221810</v>
      </c>
      <c r="H57" s="18">
        <v>41779643</v>
      </c>
      <c r="I57" s="18">
        <v>40476005</v>
      </c>
      <c r="J57" s="18">
        <v>-1303638</v>
      </c>
      <c r="K57" s="19">
        <v>-3.1202707979098816E-2</v>
      </c>
      <c r="L57" s="1"/>
    </row>
    <row r="58" spans="1:12" ht="15" customHeight="1" x14ac:dyDescent="0.25">
      <c r="A58" s="42" t="s">
        <v>100</v>
      </c>
      <c r="B58" s="43"/>
      <c r="C58" s="43"/>
      <c r="D58" s="43"/>
      <c r="E58" s="43"/>
      <c r="F58" s="43"/>
      <c r="G58" s="43"/>
      <c r="H58" s="43"/>
      <c r="I58" s="43"/>
      <c r="J58" s="1"/>
      <c r="K58" s="1"/>
      <c r="L58" s="1"/>
    </row>
    <row r="59" spans="1:12" ht="5.0999999999999996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</sheetData>
  <mergeCells count="17">
    <mergeCell ref="J11:J12"/>
    <mergeCell ref="K11:K12"/>
    <mergeCell ref="A57:D57"/>
    <mergeCell ref="A58:I58"/>
    <mergeCell ref="A7:B7"/>
    <mergeCell ref="C7:F7"/>
    <mergeCell ref="A8:B8"/>
    <mergeCell ref="C8:F8"/>
    <mergeCell ref="A10:A12"/>
    <mergeCell ref="B10:B12"/>
    <mergeCell ref="C10:C12"/>
    <mergeCell ref="D10:D12"/>
    <mergeCell ref="A2:I2"/>
    <mergeCell ref="A3:I3"/>
    <mergeCell ref="A4:I4"/>
    <mergeCell ref="A6:B6"/>
    <mergeCell ref="C6:F6"/>
  </mergeCells>
  <pageMargins left="0.70866141732283472" right="0.70866141732283472" top="0.74803149606299213" bottom="0.74803149606299213" header="0.31496062992125984" footer="0.31496062992125984"/>
  <pageSetup scale="81" fitToHeight="0" orientation="landscape" r:id="rId1"/>
  <rowBreaks count="1" manualBreakCount="1">
    <brk id="3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2023-09-28T19:44:50Z</dcterms:created>
  <dcterms:modified xsi:type="dcterms:W3CDTF">2023-09-28T19:44:51Z</dcterms:modified>
</cp:coreProperties>
</file>