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4E210B14-78C5-45E6-8F82-5D7E9E8752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Print_Area" localSheetId="0">'cuadro Comparativo analitico'!$A$1:$K$48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K41" i="1"/>
  <c r="J42" i="1"/>
  <c r="K42" i="1"/>
  <c r="J31" i="1"/>
  <c r="K31" i="1" s="1"/>
  <c r="J32" i="1"/>
  <c r="K32" i="1"/>
  <c r="J24" i="1"/>
  <c r="K24" i="1"/>
  <c r="J19" i="1"/>
  <c r="K19" i="1" s="1"/>
  <c r="J13" i="1"/>
  <c r="K13" i="1"/>
  <c r="J14" i="1"/>
  <c r="K14" i="1"/>
  <c r="J15" i="1"/>
  <c r="K15" i="1"/>
  <c r="J40" i="1"/>
  <c r="K40" i="1" s="1"/>
  <c r="J39" i="1"/>
  <c r="K39" i="1" s="1"/>
  <c r="K38" i="1"/>
  <c r="J38" i="1"/>
  <c r="K37" i="1"/>
  <c r="J37" i="1"/>
  <c r="J36" i="1"/>
  <c r="K36" i="1" s="1"/>
  <c r="J35" i="1"/>
  <c r="J34" i="1"/>
  <c r="J33" i="1"/>
  <c r="J30" i="1"/>
  <c r="K30" i="1" s="1"/>
  <c r="K29" i="1"/>
  <c r="J29" i="1"/>
  <c r="J28" i="1"/>
  <c r="K28" i="1" s="1"/>
  <c r="J27" i="1"/>
  <c r="K27" i="1" s="1"/>
  <c r="J26" i="1"/>
  <c r="K26" i="1" s="1"/>
  <c r="J25" i="1"/>
  <c r="K25" i="1" s="1"/>
  <c r="J23" i="1"/>
  <c r="K23" i="1" s="1"/>
  <c r="J22" i="1"/>
  <c r="K22" i="1" s="1"/>
  <c r="J21" i="1"/>
  <c r="K21" i="1" s="1"/>
  <c r="K20" i="1"/>
  <c r="J20" i="1"/>
  <c r="J18" i="1"/>
  <c r="K18" i="1" s="1"/>
  <c r="J17" i="1"/>
  <c r="K17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<sst xmlns="http://schemas.openxmlformats.org/spreadsheetml/2006/main" count="166" uniqueCount="86">
  <si>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</si>
  <si>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</si>
  <si>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</si>
  <si>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</si>
  <si>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</si>
  <si>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DEL INTERIOR Y SEGURIDAD PÚBLICA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</si>
  <si>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</si>
  <si>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05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</si>
  <si>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</si>
  <si>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 MIGRACIONES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</si>
  <si>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</si>
  <si>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35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</si>
  <si>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</si>
  <si>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</si>
  <si>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</si>
  <si>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</si>
  <si>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</si>
  <si>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</si>
  <si>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</si>
  <si>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</si>
  <si>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</si>
  <si>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</si>
  <si>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</si>
  <si>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</si>
  <si>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</si>
  <si>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</si>
  <si>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</si>
  <si>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</si>
  <si>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</si>
  <si>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</si>
  <si>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</si>
  <si>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</si>
  <si>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</si>
  <si>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</si>
  <si>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</si>
  <si>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</si>
  <si>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</si>
  <si>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</si>
  <si>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</si>
  <si>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</si>
  <si>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</si>
  <si>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</si>
  <si>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</si>
  <si>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</si>
  <si>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Venta de Servicios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</si>
  <si>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</si>
  <si>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</si>
  <si>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</si>
  <si>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</si>
  <si>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</si>
  <si>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</si>
  <si>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</si>
  <si>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</si>
  <si>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</si>
  <si>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</si>
  <si>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</si>
  <si>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</si>
  <si>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</si>
  <si>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</si>
  <si>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</si>
  <si>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</si>
  <si>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</si>
  <si>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</si>
  <si>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</si>
  <si>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005</t>
    </r>
  </si>
  <si>
    <r>
      <rPr>
        <sz val="10"/>
        <rFont val="Times New Roman"/>
      </rPr>
      <t>Regularización Rezago solicitudes migratorias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</si>
  <si>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</si>
  <si>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</si>
  <si>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</si>
  <si>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</si>
  <si>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</si>
  <si>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Devoluciones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</si>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</sst>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8"/>
  <sheetViews>
    <sheetView tabSelected="1" topLeftCell="A15" zoomScaleNormal="100" workbookViewId="0">
      <selection activeCell="K33" sqref="K33:K3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37.28515625" customWidth="1"/>
    <col min="5" max="9" width="16.140625" customWidth="1"/>
    <col min="10" max="10" width="13.28515625" customWidth="1"/>
    <col min="11" max="11" width="12.85546875" customWidth="1"/>
    <col min="12" max="12" width="5.42578125" customWidth="1"/>
  </cols>
  <sheetData>
    <row r="1" spans="1:12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1"/>
      <c r="K1" s="1"/>
      <c r="L1" s="1"/>
    </row>
    <row r="2" spans="1:12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1"/>
      <c r="K2" s="1"/>
      <c r="L2" s="1"/>
    </row>
    <row r="3" spans="1:12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42" t="s">
        <v>4</v>
      </c>
      <c r="B5" s="43"/>
      <c r="C5" s="44" t="s">
        <v>5</v>
      </c>
      <c r="D5" s="45"/>
      <c r="E5" s="45"/>
      <c r="F5" s="45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28" t="s">
        <v>8</v>
      </c>
      <c r="B6" s="29"/>
      <c r="C6" s="30" t="s">
        <v>9</v>
      </c>
      <c r="D6" s="31"/>
      <c r="E6" s="31"/>
      <c r="F6" s="31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2" t="s">
        <v>12</v>
      </c>
      <c r="B7" s="33"/>
      <c r="C7" s="34" t="s">
        <v>9</v>
      </c>
      <c r="D7" s="35"/>
      <c r="E7" s="35"/>
      <c r="F7" s="35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6" t="s">
        <v>16</v>
      </c>
      <c r="B9" s="36" t="s">
        <v>17</v>
      </c>
      <c r="C9" s="36" t="s">
        <v>18</v>
      </c>
      <c r="D9" s="36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51" x14ac:dyDescent="0.25">
      <c r="A10" s="37"/>
      <c r="B10" s="37"/>
      <c r="C10" s="37"/>
      <c r="D10" s="37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22" t="s">
        <v>31</v>
      </c>
      <c r="K10" s="22" t="s">
        <v>32</v>
      </c>
      <c r="L10" s="1"/>
    </row>
    <row r="11" spans="1:12" ht="30" customHeight="1" x14ac:dyDescent="0.25">
      <c r="A11" s="37"/>
      <c r="B11" s="37"/>
      <c r="C11" s="37"/>
      <c r="D11" s="37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23"/>
      <c r="K11" s="23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17965564</v>
      </c>
      <c r="F12" s="12">
        <v>18101026</v>
      </c>
      <c r="G12" s="12">
        <v>35009865</v>
      </c>
      <c r="H12" s="12">
        <v>18594359</v>
      </c>
      <c r="I12" s="12">
        <v>21791324</v>
      </c>
      <c r="J12" s="12">
        <f>I12-H12</f>
        <v>3196965</v>
      </c>
      <c r="K12" s="13">
        <f>(J12/H12)</f>
        <v>0.17193198216727987</v>
      </c>
      <c r="L12" s="1"/>
    </row>
    <row r="13" spans="1:12" ht="15" customHeight="1" x14ac:dyDescent="0.25">
      <c r="A13" s="14" t="s">
        <v>7</v>
      </c>
      <c r="B13" s="14" t="s">
        <v>35</v>
      </c>
      <c r="C13" s="14" t="s">
        <v>35</v>
      </c>
      <c r="D13" s="15" t="s">
        <v>37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6">
        <f t="shared" ref="J13:J15" si="0">I13-H13</f>
        <v>0</v>
      </c>
      <c r="K13" s="18">
        <f t="shared" ref="K13:K15" si="1">(J13/H13)</f>
        <v>0</v>
      </c>
      <c r="L13" s="1"/>
    </row>
    <row r="14" spans="1:12" ht="15" customHeight="1" x14ac:dyDescent="0.25">
      <c r="A14" s="14" t="s">
        <v>35</v>
      </c>
      <c r="B14" s="14" t="s">
        <v>38</v>
      </c>
      <c r="C14" s="14" t="s">
        <v>35</v>
      </c>
      <c r="D14" s="15" t="s">
        <v>39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6">
        <f t="shared" si="0"/>
        <v>0</v>
      </c>
      <c r="K14" s="18">
        <f t="shared" si="1"/>
        <v>0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40</v>
      </c>
      <c r="D15" s="15" t="s">
        <v>41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6">
        <f t="shared" si="0"/>
        <v>0</v>
      </c>
      <c r="K15" s="18">
        <f t="shared" si="1"/>
        <v>0</v>
      </c>
      <c r="L15" s="1"/>
    </row>
    <row r="16" spans="1:12" ht="15" customHeight="1" x14ac:dyDescent="0.25">
      <c r="A16" s="14" t="s">
        <v>42</v>
      </c>
      <c r="B16" s="14" t="s">
        <v>35</v>
      </c>
      <c r="C16" s="14" t="s">
        <v>35</v>
      </c>
      <c r="D16" s="15" t="s">
        <v>43</v>
      </c>
      <c r="E16" s="16">
        <v>6814084</v>
      </c>
      <c r="F16" s="16">
        <v>8778488</v>
      </c>
      <c r="G16" s="16">
        <v>24340243</v>
      </c>
      <c r="H16" s="16">
        <v>7052577</v>
      </c>
      <c r="I16" s="16">
        <v>15218972</v>
      </c>
      <c r="J16" s="16">
        <f>I16-H16</f>
        <v>8166395</v>
      </c>
      <c r="K16" s="18">
        <f>(J16/H16)</f>
        <v>1.1579306401050282</v>
      </c>
      <c r="L16" s="1"/>
    </row>
    <row r="17" spans="1:12" ht="15" customHeight="1" x14ac:dyDescent="0.25">
      <c r="A17" s="14" t="s">
        <v>35</v>
      </c>
      <c r="B17" s="14" t="s">
        <v>38</v>
      </c>
      <c r="C17" s="14" t="s">
        <v>35</v>
      </c>
      <c r="D17" s="15" t="s">
        <v>44</v>
      </c>
      <c r="E17" s="16">
        <v>6814084</v>
      </c>
      <c r="F17" s="16">
        <v>8778488</v>
      </c>
      <c r="G17" s="16">
        <v>24340243</v>
      </c>
      <c r="H17" s="16">
        <v>7052577</v>
      </c>
      <c r="I17" s="16">
        <v>15218972</v>
      </c>
      <c r="J17" s="16">
        <f>I17-H17</f>
        <v>8166395</v>
      </c>
      <c r="K17" s="18">
        <f>(J17/H17)</f>
        <v>1.1579306401050282</v>
      </c>
      <c r="L17" s="1"/>
    </row>
    <row r="18" spans="1:12" ht="15" customHeight="1" x14ac:dyDescent="0.25">
      <c r="A18" s="14" t="s">
        <v>45</v>
      </c>
      <c r="B18" s="14" t="s">
        <v>35</v>
      </c>
      <c r="C18" s="14" t="s">
        <v>35</v>
      </c>
      <c r="D18" s="15" t="s">
        <v>46</v>
      </c>
      <c r="E18" s="16">
        <v>4514368</v>
      </c>
      <c r="F18" s="16">
        <v>2549964</v>
      </c>
      <c r="G18" s="16">
        <v>4008389</v>
      </c>
      <c r="H18" s="16">
        <v>4672371</v>
      </c>
      <c r="I18" s="16">
        <v>3174967</v>
      </c>
      <c r="J18" s="16">
        <f>I18-H18</f>
        <v>-1497404</v>
      </c>
      <c r="K18" s="18">
        <f>(J18/H18)</f>
        <v>-0.32048054403214127</v>
      </c>
      <c r="L18" s="1"/>
    </row>
    <row r="19" spans="1:12" ht="30" customHeight="1" x14ac:dyDescent="0.25">
      <c r="A19" s="14" t="s">
        <v>35</v>
      </c>
      <c r="B19" s="14" t="s">
        <v>14</v>
      </c>
      <c r="C19" s="14" t="s">
        <v>35</v>
      </c>
      <c r="D19" s="15" t="s">
        <v>47</v>
      </c>
      <c r="E19" s="16">
        <v>10</v>
      </c>
      <c r="F19" s="16">
        <v>10</v>
      </c>
      <c r="G19" s="16">
        <v>38542</v>
      </c>
      <c r="H19" s="16">
        <v>10</v>
      </c>
      <c r="I19" s="16">
        <v>10</v>
      </c>
      <c r="J19" s="16">
        <f>I19-H19</f>
        <v>0</v>
      </c>
      <c r="K19" s="18">
        <f>(J19/H19)</f>
        <v>0</v>
      </c>
      <c r="L19" s="1"/>
    </row>
    <row r="20" spans="1:12" ht="15" customHeight="1" x14ac:dyDescent="0.25">
      <c r="A20" s="14" t="s">
        <v>35</v>
      </c>
      <c r="B20" s="14" t="s">
        <v>38</v>
      </c>
      <c r="C20" s="14" t="s">
        <v>35</v>
      </c>
      <c r="D20" s="15" t="s">
        <v>48</v>
      </c>
      <c r="E20" s="16">
        <v>3588705</v>
      </c>
      <c r="F20" s="16">
        <v>1624301</v>
      </c>
      <c r="G20" s="16">
        <v>3964671</v>
      </c>
      <c r="H20" s="16">
        <v>3714310</v>
      </c>
      <c r="I20" s="16">
        <v>3168544</v>
      </c>
      <c r="J20" s="16">
        <f>I20-H20</f>
        <v>-545766</v>
      </c>
      <c r="K20" s="18">
        <f>(J20/H20)</f>
        <v>-0.14693603926435866</v>
      </c>
      <c r="L20" s="1"/>
    </row>
    <row r="21" spans="1:12" ht="15" customHeight="1" x14ac:dyDescent="0.25">
      <c r="A21" s="14" t="s">
        <v>35</v>
      </c>
      <c r="B21" s="14" t="s">
        <v>49</v>
      </c>
      <c r="C21" s="14" t="s">
        <v>35</v>
      </c>
      <c r="D21" s="15" t="s">
        <v>50</v>
      </c>
      <c r="E21" s="16">
        <v>925653</v>
      </c>
      <c r="F21" s="16">
        <v>925653</v>
      </c>
      <c r="G21" s="16">
        <v>5176</v>
      </c>
      <c r="H21" s="16">
        <v>958051</v>
      </c>
      <c r="I21" s="16">
        <v>6413</v>
      </c>
      <c r="J21" s="16">
        <f>I21-H21</f>
        <v>-951638</v>
      </c>
      <c r="K21" s="18">
        <f>(J21/H21)</f>
        <v>-0.9933062018619051</v>
      </c>
      <c r="L21" s="1"/>
    </row>
    <row r="22" spans="1:12" ht="15" customHeight="1" x14ac:dyDescent="0.25">
      <c r="A22" s="14" t="s">
        <v>51</v>
      </c>
      <c r="B22" s="14" t="s">
        <v>35</v>
      </c>
      <c r="C22" s="14" t="s">
        <v>35</v>
      </c>
      <c r="D22" s="15" t="s">
        <v>52</v>
      </c>
      <c r="E22" s="16">
        <v>6637092</v>
      </c>
      <c r="F22" s="16">
        <v>6772554</v>
      </c>
      <c r="G22" s="16">
        <v>6661233</v>
      </c>
      <c r="H22" s="16">
        <v>6869391</v>
      </c>
      <c r="I22" s="16">
        <v>3397365</v>
      </c>
      <c r="J22" s="16">
        <f>I22-H22</f>
        <v>-3472026</v>
      </c>
      <c r="K22" s="18">
        <f>(J22/H22)</f>
        <v>-0.50543432452745807</v>
      </c>
      <c r="L22" s="1"/>
    </row>
    <row r="23" spans="1:12" ht="15" customHeight="1" x14ac:dyDescent="0.25">
      <c r="A23" s="14" t="s">
        <v>35</v>
      </c>
      <c r="B23" s="14" t="s">
        <v>14</v>
      </c>
      <c r="C23" s="14" t="s">
        <v>35</v>
      </c>
      <c r="D23" s="15" t="s">
        <v>53</v>
      </c>
      <c r="E23" s="16">
        <v>6637092</v>
      </c>
      <c r="F23" s="16">
        <v>6772554</v>
      </c>
      <c r="G23" s="16">
        <v>6661233</v>
      </c>
      <c r="H23" s="16">
        <v>6869391</v>
      </c>
      <c r="I23" s="16">
        <v>3397365</v>
      </c>
      <c r="J23" s="16">
        <f>I23-H23</f>
        <v>-3472026</v>
      </c>
      <c r="K23" s="18">
        <f>(J23/H23)</f>
        <v>-0.50543432452745807</v>
      </c>
      <c r="L23" s="1"/>
    </row>
    <row r="24" spans="1:12" ht="15" customHeight="1" x14ac:dyDescent="0.25">
      <c r="A24" s="14" t="s">
        <v>54</v>
      </c>
      <c r="B24" s="14" t="s">
        <v>35</v>
      </c>
      <c r="C24" s="14" t="s">
        <v>35</v>
      </c>
      <c r="D24" s="15" t="s">
        <v>55</v>
      </c>
      <c r="E24" s="16">
        <v>10</v>
      </c>
      <c r="F24" s="16">
        <v>10</v>
      </c>
      <c r="G24" s="16">
        <v>0</v>
      </c>
      <c r="H24" s="16">
        <v>10</v>
      </c>
      <c r="I24" s="16">
        <v>10</v>
      </c>
      <c r="J24" s="16">
        <f>I24-H24</f>
        <v>0</v>
      </c>
      <c r="K24" s="18">
        <f>(J24/H24)</f>
        <v>0</v>
      </c>
      <c r="L24" s="1"/>
    </row>
    <row r="25" spans="1:12" ht="15" customHeight="1" x14ac:dyDescent="0.25">
      <c r="A25" s="10" t="s">
        <v>35</v>
      </c>
      <c r="B25" s="10" t="s">
        <v>35</v>
      </c>
      <c r="C25" s="10" t="s">
        <v>35</v>
      </c>
      <c r="D25" s="11" t="s">
        <v>56</v>
      </c>
      <c r="E25" s="12">
        <v>17965564</v>
      </c>
      <c r="F25" s="12">
        <v>18101026</v>
      </c>
      <c r="G25" s="12">
        <v>15176397</v>
      </c>
      <c r="H25" s="12">
        <v>18594359</v>
      </c>
      <c r="I25" s="12">
        <v>21791324</v>
      </c>
      <c r="J25" s="12">
        <f t="shared" ref="J25:J30" si="2">I25-H25</f>
        <v>3196965</v>
      </c>
      <c r="K25" s="13">
        <f t="shared" ref="K25:K30" si="3">(J25/H25)</f>
        <v>0.17193198216727987</v>
      </c>
      <c r="L25" s="1"/>
    </row>
    <row r="26" spans="1:12" ht="15" customHeight="1" x14ac:dyDescent="0.25">
      <c r="A26" s="14" t="s">
        <v>57</v>
      </c>
      <c r="B26" s="14" t="s">
        <v>35</v>
      </c>
      <c r="C26" s="14" t="s">
        <v>35</v>
      </c>
      <c r="D26" s="15" t="s">
        <v>58</v>
      </c>
      <c r="E26" s="16">
        <v>11616664</v>
      </c>
      <c r="F26" s="16">
        <v>11028164</v>
      </c>
      <c r="G26" s="16">
        <v>7195811</v>
      </c>
      <c r="H26" s="16">
        <v>12023247</v>
      </c>
      <c r="I26" s="16">
        <v>13574286</v>
      </c>
      <c r="J26" s="16">
        <f t="shared" si="2"/>
        <v>1551039</v>
      </c>
      <c r="K26" s="18">
        <f t="shared" si="3"/>
        <v>0.12900333828291144</v>
      </c>
      <c r="L26" s="1"/>
    </row>
    <row r="27" spans="1:12" ht="15" customHeight="1" x14ac:dyDescent="0.25">
      <c r="A27" s="14" t="s">
        <v>59</v>
      </c>
      <c r="B27" s="14" t="s">
        <v>35</v>
      </c>
      <c r="C27" s="14" t="s">
        <v>35</v>
      </c>
      <c r="D27" s="15" t="s">
        <v>60</v>
      </c>
      <c r="E27" s="16">
        <v>4925073</v>
      </c>
      <c r="F27" s="16">
        <v>5945273</v>
      </c>
      <c r="G27" s="16">
        <v>3130182</v>
      </c>
      <c r="H27" s="16">
        <v>5097451</v>
      </c>
      <c r="I27" s="16">
        <v>7428987</v>
      </c>
      <c r="J27" s="16">
        <f t="shared" si="2"/>
        <v>2331536</v>
      </c>
      <c r="K27" s="18">
        <f t="shared" si="3"/>
        <v>0.45739252814789194</v>
      </c>
      <c r="L27" s="1"/>
    </row>
    <row r="28" spans="1:12" ht="15" customHeight="1" x14ac:dyDescent="0.25">
      <c r="A28" s="14" t="s">
        <v>61</v>
      </c>
      <c r="B28" s="14" t="s">
        <v>35</v>
      </c>
      <c r="C28" s="14" t="s">
        <v>35</v>
      </c>
      <c r="D28" s="15" t="s">
        <v>37</v>
      </c>
      <c r="E28" s="16">
        <v>1045287</v>
      </c>
      <c r="F28" s="16">
        <v>692089</v>
      </c>
      <c r="G28" s="16">
        <v>396514</v>
      </c>
      <c r="H28" s="16">
        <v>1081872</v>
      </c>
      <c r="I28" s="16">
        <v>187625</v>
      </c>
      <c r="J28" s="16">
        <f t="shared" si="2"/>
        <v>-894247</v>
      </c>
      <c r="K28" s="18">
        <f t="shared" si="3"/>
        <v>-0.82657375364183561</v>
      </c>
      <c r="L28" s="1"/>
    </row>
    <row r="29" spans="1:12" ht="15" customHeight="1" x14ac:dyDescent="0.25">
      <c r="A29" s="14" t="s">
        <v>35</v>
      </c>
      <c r="B29" s="14" t="s">
        <v>62</v>
      </c>
      <c r="C29" s="14" t="s">
        <v>35</v>
      </c>
      <c r="D29" s="15" t="s">
        <v>63</v>
      </c>
      <c r="E29" s="16">
        <v>1045287</v>
      </c>
      <c r="F29" s="16">
        <v>692089</v>
      </c>
      <c r="G29" s="16">
        <v>396514</v>
      </c>
      <c r="H29" s="16">
        <v>1081872</v>
      </c>
      <c r="I29" s="16">
        <v>187625</v>
      </c>
      <c r="J29" s="16">
        <f t="shared" si="2"/>
        <v>-894247</v>
      </c>
      <c r="K29" s="18">
        <f t="shared" si="3"/>
        <v>-0.82657375364183561</v>
      </c>
      <c r="L29" s="1"/>
    </row>
    <row r="30" spans="1:12" ht="15" customHeight="1" x14ac:dyDescent="0.25">
      <c r="A30" s="14" t="s">
        <v>35</v>
      </c>
      <c r="B30" s="14" t="s">
        <v>35</v>
      </c>
      <c r="C30" s="14" t="s">
        <v>64</v>
      </c>
      <c r="D30" s="15" t="s">
        <v>65</v>
      </c>
      <c r="E30" s="16">
        <v>1045287</v>
      </c>
      <c r="F30" s="16">
        <v>692089</v>
      </c>
      <c r="G30" s="16">
        <v>396514</v>
      </c>
      <c r="H30" s="16">
        <v>1081872</v>
      </c>
      <c r="I30" s="16">
        <v>187625</v>
      </c>
      <c r="J30" s="16">
        <f t="shared" si="2"/>
        <v>-894247</v>
      </c>
      <c r="K30" s="18">
        <f t="shared" si="3"/>
        <v>-0.82657375364183561</v>
      </c>
      <c r="L30" s="1"/>
    </row>
    <row r="31" spans="1:12" ht="15" customHeight="1" x14ac:dyDescent="0.25">
      <c r="A31" s="14" t="s">
        <v>66</v>
      </c>
      <c r="B31" s="14" t="s">
        <v>35</v>
      </c>
      <c r="C31" s="14" t="s">
        <v>35</v>
      </c>
      <c r="D31" s="15" t="s">
        <v>67</v>
      </c>
      <c r="E31" s="16">
        <v>20</v>
      </c>
      <c r="F31" s="16">
        <v>20</v>
      </c>
      <c r="G31" s="16">
        <v>3468229</v>
      </c>
      <c r="H31" s="16">
        <v>20</v>
      </c>
      <c r="I31" s="16">
        <v>20</v>
      </c>
      <c r="J31" s="16">
        <f t="shared" ref="J31:J32" si="4">I31-H31</f>
        <v>0</v>
      </c>
      <c r="K31" s="18">
        <f t="shared" ref="K31:K35" si="5">(J31/H31)</f>
        <v>0</v>
      </c>
      <c r="L31" s="1"/>
    </row>
    <row r="32" spans="1:12" ht="15" customHeight="1" x14ac:dyDescent="0.25">
      <c r="A32" s="14" t="s">
        <v>35</v>
      </c>
      <c r="B32" s="14" t="s">
        <v>49</v>
      </c>
      <c r="C32" s="14" t="s">
        <v>35</v>
      </c>
      <c r="D32" s="15" t="s">
        <v>68</v>
      </c>
      <c r="E32" s="16">
        <v>20</v>
      </c>
      <c r="F32" s="16">
        <v>20</v>
      </c>
      <c r="G32" s="16">
        <v>3468229</v>
      </c>
      <c r="H32" s="16">
        <v>20</v>
      </c>
      <c r="I32" s="16">
        <v>20</v>
      </c>
      <c r="J32" s="16">
        <f t="shared" si="4"/>
        <v>0</v>
      </c>
      <c r="K32" s="18">
        <f t="shared" si="5"/>
        <v>0</v>
      </c>
      <c r="L32" s="1"/>
    </row>
    <row r="33" spans="1:12" ht="15" customHeight="1" x14ac:dyDescent="0.25">
      <c r="A33" s="14" t="s">
        <v>69</v>
      </c>
      <c r="B33" s="14" t="s">
        <v>35</v>
      </c>
      <c r="C33" s="14" t="s">
        <v>35</v>
      </c>
      <c r="D33" s="15" t="s">
        <v>70</v>
      </c>
      <c r="E33" s="16">
        <v>0</v>
      </c>
      <c r="F33" s="16">
        <v>39160</v>
      </c>
      <c r="G33" s="16">
        <v>40254</v>
      </c>
      <c r="H33" s="16">
        <v>0</v>
      </c>
      <c r="I33" s="16">
        <v>40556</v>
      </c>
      <c r="J33" s="16">
        <f t="shared" ref="J33:J40" si="6">I33-H33</f>
        <v>40556</v>
      </c>
      <c r="K33" s="18"/>
      <c r="L33" s="1"/>
    </row>
    <row r="34" spans="1:12" ht="15" customHeight="1" x14ac:dyDescent="0.25">
      <c r="A34" s="14" t="s">
        <v>35</v>
      </c>
      <c r="B34" s="14" t="s">
        <v>14</v>
      </c>
      <c r="C34" s="14" t="s">
        <v>35</v>
      </c>
      <c r="D34" s="15" t="s">
        <v>71</v>
      </c>
      <c r="E34" s="16">
        <v>0</v>
      </c>
      <c r="F34" s="16">
        <v>24058</v>
      </c>
      <c r="G34" s="16">
        <v>19537</v>
      </c>
      <c r="H34" s="16">
        <v>0</v>
      </c>
      <c r="I34" s="16">
        <v>17385</v>
      </c>
      <c r="J34" s="16">
        <f t="shared" si="6"/>
        <v>17385</v>
      </c>
      <c r="K34" s="18"/>
      <c r="L34" s="1"/>
    </row>
    <row r="35" spans="1:12" ht="26.25" customHeight="1" x14ac:dyDescent="0.25">
      <c r="A35" s="14" t="s">
        <v>35</v>
      </c>
      <c r="B35" s="14" t="s">
        <v>38</v>
      </c>
      <c r="C35" s="14" t="s">
        <v>35</v>
      </c>
      <c r="D35" s="15" t="s">
        <v>72</v>
      </c>
      <c r="E35" s="16">
        <v>0</v>
      </c>
      <c r="F35" s="16">
        <v>15102</v>
      </c>
      <c r="G35" s="16">
        <v>20717</v>
      </c>
      <c r="H35" s="16">
        <v>0</v>
      </c>
      <c r="I35" s="16">
        <v>23171</v>
      </c>
      <c r="J35" s="16">
        <f t="shared" si="6"/>
        <v>23171</v>
      </c>
      <c r="K35" s="18"/>
      <c r="L35" s="1"/>
    </row>
    <row r="36" spans="1:12" ht="15" customHeight="1" x14ac:dyDescent="0.25">
      <c r="A36" s="14" t="s">
        <v>73</v>
      </c>
      <c r="B36" s="14" t="s">
        <v>35</v>
      </c>
      <c r="C36" s="14" t="s">
        <v>35</v>
      </c>
      <c r="D36" s="15" t="s">
        <v>74</v>
      </c>
      <c r="E36" s="16">
        <v>378510</v>
      </c>
      <c r="F36" s="16">
        <v>396310</v>
      </c>
      <c r="G36" s="16">
        <v>83406</v>
      </c>
      <c r="H36" s="16">
        <v>391759</v>
      </c>
      <c r="I36" s="16">
        <v>559840</v>
      </c>
      <c r="J36" s="16">
        <f t="shared" si="6"/>
        <v>168081</v>
      </c>
      <c r="K36" s="18">
        <f>(J36/H36)</f>
        <v>0.42904183439308352</v>
      </c>
      <c r="L36" s="1"/>
    </row>
    <row r="37" spans="1:12" ht="15" customHeight="1" x14ac:dyDescent="0.25">
      <c r="A37" s="14" t="s">
        <v>35</v>
      </c>
      <c r="B37" s="14" t="s">
        <v>75</v>
      </c>
      <c r="C37" s="14" t="s">
        <v>35</v>
      </c>
      <c r="D37" s="15" t="s">
        <v>76</v>
      </c>
      <c r="E37" s="16">
        <v>46586</v>
      </c>
      <c r="F37" s="16">
        <v>46586</v>
      </c>
      <c r="G37" s="16">
        <v>25601</v>
      </c>
      <c r="H37" s="16">
        <v>48217</v>
      </c>
      <c r="I37" s="16">
        <v>24840</v>
      </c>
      <c r="J37" s="16">
        <f t="shared" si="6"/>
        <v>-23377</v>
      </c>
      <c r="K37" s="18">
        <f>(J37/H37)</f>
        <v>-0.48482900221913433</v>
      </c>
      <c r="L37" s="1"/>
    </row>
    <row r="38" spans="1:12" ht="15" customHeight="1" x14ac:dyDescent="0.25">
      <c r="A38" s="14" t="s">
        <v>35</v>
      </c>
      <c r="B38" s="14" t="s">
        <v>7</v>
      </c>
      <c r="C38" s="14" t="s">
        <v>35</v>
      </c>
      <c r="D38" s="15" t="s">
        <v>77</v>
      </c>
      <c r="E38" s="16">
        <v>8311</v>
      </c>
      <c r="F38" s="16">
        <v>26111</v>
      </c>
      <c r="G38" s="16">
        <v>995</v>
      </c>
      <c r="H38" s="16">
        <v>8602</v>
      </c>
      <c r="I38" s="16">
        <v>12938</v>
      </c>
      <c r="J38" s="16">
        <f t="shared" si="6"/>
        <v>4336</v>
      </c>
      <c r="K38" s="18">
        <f>(J38/H38)</f>
        <v>0.50406882120437113</v>
      </c>
      <c r="L38" s="1"/>
    </row>
    <row r="39" spans="1:12" ht="15" customHeight="1" x14ac:dyDescent="0.25">
      <c r="A39" s="14" t="s">
        <v>35</v>
      </c>
      <c r="B39" s="14" t="s">
        <v>78</v>
      </c>
      <c r="C39" s="14" t="s">
        <v>35</v>
      </c>
      <c r="D39" s="15" t="s">
        <v>79</v>
      </c>
      <c r="E39" s="16">
        <v>70593</v>
      </c>
      <c r="F39" s="16">
        <v>70593</v>
      </c>
      <c r="G39" s="16">
        <v>12431</v>
      </c>
      <c r="H39" s="16">
        <v>73064</v>
      </c>
      <c r="I39" s="16">
        <v>230158</v>
      </c>
      <c r="J39" s="16">
        <f t="shared" si="6"/>
        <v>157094</v>
      </c>
      <c r="K39" s="18">
        <f>(J39/H39)</f>
        <v>2.1500875944377533</v>
      </c>
      <c r="L39" s="1"/>
    </row>
    <row r="40" spans="1:12" ht="15" customHeight="1" x14ac:dyDescent="0.25">
      <c r="A40" s="14" t="s">
        <v>35</v>
      </c>
      <c r="B40" s="14" t="s">
        <v>42</v>
      </c>
      <c r="C40" s="14" t="s">
        <v>35</v>
      </c>
      <c r="D40" s="15" t="s">
        <v>80</v>
      </c>
      <c r="E40" s="16">
        <v>253020</v>
      </c>
      <c r="F40" s="16">
        <v>253020</v>
      </c>
      <c r="G40" s="16">
        <v>44379</v>
      </c>
      <c r="H40" s="16">
        <v>261876</v>
      </c>
      <c r="I40" s="16">
        <v>291904</v>
      </c>
      <c r="J40" s="16">
        <f t="shared" si="6"/>
        <v>30028</v>
      </c>
      <c r="K40" s="18">
        <f>(J40/H40)</f>
        <v>0.1146649559333425</v>
      </c>
      <c r="L40" s="1"/>
    </row>
    <row r="41" spans="1:12" ht="15" customHeight="1" x14ac:dyDescent="0.25">
      <c r="A41" s="14" t="s">
        <v>81</v>
      </c>
      <c r="B41" s="14" t="s">
        <v>35</v>
      </c>
      <c r="C41" s="14" t="s">
        <v>35</v>
      </c>
      <c r="D41" s="15" t="s">
        <v>82</v>
      </c>
      <c r="E41" s="16">
        <v>10</v>
      </c>
      <c r="F41" s="16">
        <v>10</v>
      </c>
      <c r="G41" s="16">
        <v>862001</v>
      </c>
      <c r="H41" s="16">
        <v>10</v>
      </c>
      <c r="I41" s="16">
        <v>10</v>
      </c>
      <c r="J41" s="16">
        <f t="shared" ref="J41:J42" si="7">I41-H41</f>
        <v>0</v>
      </c>
      <c r="K41" s="18">
        <f t="shared" ref="K41:K42" si="8">(J41/H41)</f>
        <v>0</v>
      </c>
      <c r="L41" s="1"/>
    </row>
    <row r="42" spans="1:12" ht="15" customHeight="1" x14ac:dyDescent="0.25">
      <c r="A42" s="14" t="s">
        <v>35</v>
      </c>
      <c r="B42" s="14" t="s">
        <v>42</v>
      </c>
      <c r="C42" s="14" t="s">
        <v>35</v>
      </c>
      <c r="D42" s="15" t="s">
        <v>83</v>
      </c>
      <c r="E42" s="16">
        <v>10</v>
      </c>
      <c r="F42" s="16">
        <v>10</v>
      </c>
      <c r="G42" s="16">
        <v>862001</v>
      </c>
      <c r="H42" s="16">
        <v>10</v>
      </c>
      <c r="I42" s="16">
        <v>10</v>
      </c>
      <c r="J42" s="16">
        <f t="shared" si="7"/>
        <v>0</v>
      </c>
      <c r="K42" s="18">
        <f t="shared" si="8"/>
        <v>0</v>
      </c>
      <c r="L42" s="1"/>
    </row>
    <row r="43" spans="1:12" ht="15" hidden="1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"/>
    </row>
    <row r="44" spans="1:12" ht="4.5" customHeight="1" x14ac:dyDescent="0.2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"/>
    </row>
    <row r="45" spans="1:12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5" customHeight="1" x14ac:dyDescent="0.25">
      <c r="A46" s="24" t="s">
        <v>84</v>
      </c>
      <c r="B46" s="25"/>
      <c r="C46" s="25"/>
      <c r="D46" s="25"/>
      <c r="E46" s="20">
        <v>17965534</v>
      </c>
      <c r="F46" s="20">
        <v>18100996</v>
      </c>
      <c r="G46" s="20">
        <v>10846167</v>
      </c>
      <c r="H46" s="20">
        <v>18594329</v>
      </c>
      <c r="I46" s="20">
        <v>21791294</v>
      </c>
      <c r="J46" s="20">
        <v>3196965</v>
      </c>
      <c r="K46" s="21">
        <v>0.17193225956150393</v>
      </c>
      <c r="L46" s="1"/>
    </row>
    <row r="47" spans="1:12" ht="15" customHeight="1" x14ac:dyDescent="0.25">
      <c r="A47" s="26" t="s">
        <v>85</v>
      </c>
      <c r="B47" s="27"/>
      <c r="C47" s="27"/>
      <c r="D47" s="27"/>
      <c r="E47" s="27"/>
      <c r="F47" s="27"/>
      <c r="G47" s="27"/>
      <c r="H47" s="27"/>
      <c r="I47" s="27"/>
      <c r="J47" s="1"/>
      <c r="K47" s="1"/>
      <c r="L47" s="1"/>
    </row>
    <row r="48" spans="1:12" ht="5.0999999999999996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6:D46"/>
    <mergeCell ref="A47:I47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" right="0" top="0.39370078740157483" bottom="0" header="0" footer="0"/>
  <pageSetup scale="76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2023-09-28T21:15:12Z</dcterms:modified>
</cp:coreProperties>
</file>