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C02D030-3315-4194-8857-9583B3FC6D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analitico'!$B$1</definedName>
    <definedName name="Print_Area" localSheetId="0">'cuadro Comparativo analitico'!$B$1:$L$32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K27" i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2" i="1"/>
  <c r="L12" i="1" s="1"/>
</calcChain>
</file>

<file path=xl/sharedStrings.xml><?xml version="1.0" encoding="utf-8"?>
<sst xmlns="http://schemas.openxmlformats.org/spreadsheetml/2006/main" count="107" uniqueCount="66">
  <si>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</si>
  <si>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</si>
  <si>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</si>
  <si>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</si>
  <si>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</si>
  <si>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INTERIOR Y SEGURIDAD PÚBLICA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</si>
  <si>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</si>
  <si>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</si>
  <si>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</si>
  <si>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DEL INTERIOR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</si>
  <si>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</si>
  <si>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</si>
  <si>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</si>
  <si>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>BOMBEROS DE CHILE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</si>
  <si>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</si>
  <si>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</si>
  <si>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</si>
  <si>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</si>
  <si>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</si>
  <si>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</si>
  <si>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</si>
  <si>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</si>
  <si>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</si>
  <si>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</si>
  <si>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</si>
  <si>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</si>
  <si>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</si>
  <si>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</si>
  <si>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</si>
  <si>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</si>
  <si>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</si>
  <si>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</si>
  <si>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</si>
  <si>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</si>
  <si>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</si>
  <si>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</si>
  <si>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</si>
  <si>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</si>
  <si>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</si>
  <si>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</si>
  <si>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</si>
  <si>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</si>
  <si>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</si>
  <si>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</si>
  <si>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</si>
  <si>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</si>
  <si>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</si>
  <si>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</si>
  <si>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024</t>
    </r>
  </si>
  <si>
    <r>
      <rPr>
        <sz val="10"/>
        <rFont val="Times New Roman"/>
      </rPr>
      <t>Gastos de Operación de Cuerpo de Bomberos</t>
    </r>
  </si>
  <si>
    <r>
      <rPr>
        <sz val="10"/>
        <rFont val="Times New Roman"/>
      </rPr>
      <t>025</t>
    </r>
  </si>
  <si>
    <r>
      <rPr>
        <sz val="10"/>
        <rFont val="Times New Roman"/>
      </rPr>
      <t>Ayuda Extraordinaria, Reparaciones y Mantenciones de Cuerpos de Bomberos</t>
    </r>
  </si>
  <si>
    <r>
      <rPr>
        <sz val="10"/>
        <rFont val="Times New Roman"/>
      </rPr>
      <t>026</t>
    </r>
  </si>
  <si>
    <r>
      <rPr>
        <sz val="10"/>
        <rFont val="Times New Roman"/>
      </rPr>
      <t>Funcionamiento de la Junta Nacional y Organismos Dependientes</t>
    </r>
  </si>
  <si>
    <r>
      <rPr>
        <sz val="10"/>
        <rFont val="Times New Roman"/>
      </rPr>
      <t>027</t>
    </r>
  </si>
  <si>
    <r>
      <rPr>
        <sz val="10"/>
        <rFont val="Times New Roman"/>
      </rPr>
      <t>Capacitación de Bomberos de Chile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</si>
  <si>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</si>
  <si>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</si>
  <si>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001</t>
    </r>
  </si>
  <si>
    <r>
      <rPr>
        <sz val="10"/>
        <rFont val="Times New Roman"/>
      </rPr>
      <t>Inversiones de Cuerpos de Bomberos</t>
    </r>
  </si>
  <si>
    <r>
      <rPr>
        <sz val="10"/>
        <rFont val="Times New Roman"/>
      </rPr>
      <t>002</t>
    </r>
  </si>
  <si>
    <r>
      <rPr>
        <sz val="10"/>
        <rFont val="Times New Roman"/>
      </rPr>
      <t>Importaciones y Compromisos en Moneda Extranjera para Cuerpos de Bomberos</t>
    </r>
  </si>
  <si>
    <r>
      <rPr>
        <sz val="10"/>
        <rFont val="Times New Roman"/>
      </rPr>
      <t>003</t>
    </r>
  </si>
  <si>
    <r>
      <rPr>
        <sz val="10"/>
        <rFont val="Times New Roman"/>
      </rPr>
      <t>Adquisiciones y Compromisos en Moneda Nacional para Cuerpos de Bomberos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</si>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</sst>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top" wrapText="1"/>
    </xf>
    <xf numFmtId="0" fontId="2" fillId="24" borderId="10" xfId="0" applyFont="1" applyFill="1" applyBorder="1" applyAlignment="1">
      <alignment horizontal="center" vertical="top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2" fillId="29" borderId="8" xfId="0" applyFont="1" applyFill="1" applyBorder="1" applyAlignment="1">
      <alignment horizontal="left" vertical="top" wrapText="1"/>
    </xf>
    <xf numFmtId="3" fontId="2" fillId="30" borderId="8" xfId="0" applyNumberFormat="1" applyFont="1" applyFill="1" applyBorder="1" applyAlignment="1">
      <alignment horizontal="right" vertical="top" wrapText="1"/>
    </xf>
    <xf numFmtId="164" fontId="2" fillId="31" borderId="8" xfId="0" applyNumberFormat="1" applyFont="1" applyFill="1" applyBorder="1" applyAlignment="1">
      <alignment horizontal="right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3" fontId="3" fillId="34" borderId="12" xfId="0" applyNumberFormat="1" applyFont="1" applyFill="1" applyBorder="1" applyAlignment="1">
      <alignment horizontal="right" vertical="top" wrapText="1"/>
    </xf>
    <xf numFmtId="0" fontId="0" fillId="35" borderId="12" xfId="0" applyFill="1" applyBorder="1" applyAlignment="1" applyProtection="1">
      <alignment wrapText="1"/>
      <protection locked="0"/>
    </xf>
    <xf numFmtId="164" fontId="3" fillId="36" borderId="12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3" fillId="8" borderId="3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left" vertical="top" wrapText="1"/>
      <protection locked="0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>
      <alignment horizontal="left" vertical="top" wrapText="1"/>
    </xf>
    <xf numFmtId="0" fontId="3" fillId="13" borderId="5" xfId="0" applyFont="1" applyFill="1" applyBorder="1" applyAlignment="1" applyProtection="1">
      <alignment horizontal="left" vertical="top" wrapText="1"/>
      <protection locked="0"/>
    </xf>
    <xf numFmtId="0" fontId="3" fillId="14" borderId="6" xfId="0" applyFont="1" applyFill="1" applyBorder="1" applyAlignment="1">
      <alignment horizontal="left" vertical="top" wrapText="1"/>
    </xf>
    <xf numFmtId="0" fontId="3" fillId="15" borderId="6" xfId="0" applyFont="1" applyFill="1" applyBorder="1" applyAlignment="1" applyProtection="1">
      <alignment horizontal="left" vertical="top" wrapText="1"/>
      <protection locked="0"/>
    </xf>
    <xf numFmtId="0" fontId="3" fillId="16" borderId="7" xfId="0" applyFont="1" applyFill="1" applyBorder="1" applyAlignment="1">
      <alignment horizontal="left" vertical="top" wrapText="1"/>
    </xf>
    <xf numFmtId="0" fontId="3" fillId="17" borderId="7" xfId="0" applyFont="1" applyFill="1" applyBorder="1" applyAlignment="1" applyProtection="1">
      <alignment horizontal="left" vertical="top" wrapText="1"/>
      <protection locked="0"/>
    </xf>
    <xf numFmtId="0" fontId="2" fillId="19" borderId="8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1:M33"/>
  <sheetViews>
    <sheetView tabSelected="1" topLeftCell="A6" workbookViewId="0">
      <selection activeCell="P26" sqref="P26"/>
    </sheetView>
  </sheetViews>
  <sheetFormatPr baseColWidth="10" defaultColWidth="9.140625" defaultRowHeight="15" x14ac:dyDescent="0.25"/>
  <cols>
    <col min="2" max="2" width="4.7109375" customWidth="1"/>
    <col min="3" max="3" width="5" customWidth="1"/>
    <col min="4" max="4" width="4.85546875" customWidth="1"/>
    <col min="5" max="5" width="37.7109375" customWidth="1"/>
    <col min="6" max="6" width="15" customWidth="1"/>
    <col min="7" max="8" width="13.28515625" customWidth="1"/>
    <col min="9" max="9" width="15.5703125" customWidth="1"/>
    <col min="10" max="10" width="15.28515625" customWidth="1"/>
    <col min="11" max="12" width="13.28515625" customWidth="1"/>
    <col min="13" max="13" width="5.42578125" customWidth="1"/>
  </cols>
  <sheetData>
    <row r="1" spans="2:13" ht="17.100000000000001" customHeight="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2:13" ht="17.100000000000001" customHeight="1" x14ac:dyDescent="0.25"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2:13" ht="15" customHeight="1" x14ac:dyDescent="0.25"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2:13" ht="15" customHeight="1" x14ac:dyDescent="0.25"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2:13" ht="15" customHeight="1" x14ac:dyDescent="0.25">
      <c r="B5" s="42" t="s">
        <v>4</v>
      </c>
      <c r="C5" s="43"/>
      <c r="D5" s="22" t="s">
        <v>5</v>
      </c>
      <c r="E5" s="23"/>
      <c r="F5" s="23"/>
      <c r="G5" s="23"/>
      <c r="H5" s="1"/>
      <c r="I5" s="2" t="s">
        <v>6</v>
      </c>
      <c r="J5" s="2" t="s">
        <v>7</v>
      </c>
      <c r="K5" s="1"/>
      <c r="L5" s="1"/>
      <c r="M5" s="1"/>
    </row>
    <row r="6" spans="2:13" ht="15" customHeight="1" x14ac:dyDescent="0.25">
      <c r="B6" s="32" t="s">
        <v>8</v>
      </c>
      <c r="C6" s="33"/>
      <c r="D6" s="34" t="s">
        <v>9</v>
      </c>
      <c r="E6" s="35"/>
      <c r="F6" s="35"/>
      <c r="G6" s="35"/>
      <c r="H6" s="1"/>
      <c r="I6" s="2" t="s">
        <v>10</v>
      </c>
      <c r="J6" s="2" t="s">
        <v>11</v>
      </c>
      <c r="K6" s="1"/>
      <c r="L6" s="1"/>
      <c r="M6" s="1"/>
    </row>
    <row r="7" spans="2:13" ht="15" customHeight="1" x14ac:dyDescent="0.25">
      <c r="B7" s="36" t="s">
        <v>12</v>
      </c>
      <c r="C7" s="37"/>
      <c r="D7" s="38" t="s">
        <v>13</v>
      </c>
      <c r="E7" s="39"/>
      <c r="F7" s="39"/>
      <c r="G7" s="39"/>
      <c r="H7" s="1"/>
      <c r="I7" s="2" t="s">
        <v>14</v>
      </c>
      <c r="J7" s="2" t="s">
        <v>15</v>
      </c>
      <c r="K7" s="1"/>
      <c r="L7" s="1"/>
      <c r="M7" s="1"/>
    </row>
    <row r="8" spans="2:13" ht="15" customHeight="1" x14ac:dyDescent="0.25"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2:13" ht="15" customHeight="1" x14ac:dyDescent="0.25">
      <c r="B9" s="40" t="s">
        <v>17</v>
      </c>
      <c r="C9" s="40" t="s">
        <v>18</v>
      </c>
      <c r="D9" s="40" t="s">
        <v>19</v>
      </c>
      <c r="E9" s="40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2:13" ht="80.099999999999994" customHeight="1" x14ac:dyDescent="0.25">
      <c r="B10" s="41"/>
      <c r="C10" s="41"/>
      <c r="D10" s="41"/>
      <c r="E10" s="41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24" t="s">
        <v>32</v>
      </c>
      <c r="L10" s="24" t="s">
        <v>33</v>
      </c>
      <c r="M10" s="1"/>
    </row>
    <row r="11" spans="2:13" ht="30" customHeight="1" x14ac:dyDescent="0.25">
      <c r="B11" s="41"/>
      <c r="C11" s="41"/>
      <c r="D11" s="41"/>
      <c r="E11" s="41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25"/>
      <c r="L11" s="25"/>
      <c r="M11" s="1"/>
    </row>
    <row r="12" spans="2:13" ht="15" customHeight="1" x14ac:dyDescent="0.25">
      <c r="B12" s="10" t="s">
        <v>36</v>
      </c>
      <c r="C12" s="10" t="s">
        <v>36</v>
      </c>
      <c r="D12" s="10" t="s">
        <v>36</v>
      </c>
      <c r="E12" s="11" t="s">
        <v>37</v>
      </c>
      <c r="F12" s="12">
        <v>57549063</v>
      </c>
      <c r="G12" s="12">
        <v>57549063</v>
      </c>
      <c r="H12" s="12">
        <v>51375995</v>
      </c>
      <c r="I12" s="12">
        <v>59563281</v>
      </c>
      <c r="J12" s="12">
        <v>54388280</v>
      </c>
      <c r="K12" s="12">
        <f>J12-I12</f>
        <v>-5175001</v>
      </c>
      <c r="L12" s="13">
        <f>(K12/I12)</f>
        <v>-8.6882403271236849E-2</v>
      </c>
      <c r="M12" s="1"/>
    </row>
    <row r="13" spans="2:13" ht="15" customHeight="1" x14ac:dyDescent="0.25">
      <c r="B13" s="14" t="s">
        <v>38</v>
      </c>
      <c r="C13" s="14" t="s">
        <v>36</v>
      </c>
      <c r="D13" s="14" t="s">
        <v>36</v>
      </c>
      <c r="E13" s="15" t="s">
        <v>39</v>
      </c>
      <c r="F13" s="16">
        <v>0</v>
      </c>
      <c r="G13" s="16">
        <v>10</v>
      </c>
      <c r="H13" s="16">
        <v>82243</v>
      </c>
      <c r="I13" s="16">
        <v>0</v>
      </c>
      <c r="J13" s="16">
        <v>0</v>
      </c>
      <c r="K13" s="17"/>
      <c r="L13" s="18"/>
      <c r="M13" s="1"/>
    </row>
    <row r="14" spans="2:13" ht="15" customHeight="1" x14ac:dyDescent="0.25">
      <c r="B14" s="14" t="s">
        <v>40</v>
      </c>
      <c r="C14" s="14" t="s">
        <v>36</v>
      </c>
      <c r="D14" s="14" t="s">
        <v>36</v>
      </c>
      <c r="E14" s="15" t="s">
        <v>41</v>
      </c>
      <c r="F14" s="16">
        <v>57549063</v>
      </c>
      <c r="G14" s="16">
        <v>57549053</v>
      </c>
      <c r="H14" s="16">
        <v>51293752</v>
      </c>
      <c r="I14" s="16">
        <v>59563281</v>
      </c>
      <c r="J14" s="16">
        <v>54388280</v>
      </c>
      <c r="K14" s="16">
        <f t="shared" ref="K14:K19" si="0">J14-I14</f>
        <v>-5175001</v>
      </c>
      <c r="L14" s="18">
        <f t="shared" ref="L14:L19" si="1">(K14/I14)</f>
        <v>-8.6882403271236849E-2</v>
      </c>
      <c r="M14" s="1"/>
    </row>
    <row r="15" spans="2:13" ht="15" customHeight="1" x14ac:dyDescent="0.25">
      <c r="B15" s="14" t="s">
        <v>36</v>
      </c>
      <c r="C15" s="14" t="s">
        <v>42</v>
      </c>
      <c r="D15" s="14" t="s">
        <v>36</v>
      </c>
      <c r="E15" s="15" t="s">
        <v>43</v>
      </c>
      <c r="F15" s="16">
        <v>57549063</v>
      </c>
      <c r="G15" s="16">
        <v>57549053</v>
      </c>
      <c r="H15" s="16">
        <v>51293752</v>
      </c>
      <c r="I15" s="16">
        <v>59563281</v>
      </c>
      <c r="J15" s="16">
        <v>54388280</v>
      </c>
      <c r="K15" s="16">
        <f t="shared" si="0"/>
        <v>-5175001</v>
      </c>
      <c r="L15" s="18">
        <f t="shared" si="1"/>
        <v>-8.6882403271236849E-2</v>
      </c>
      <c r="M15" s="1"/>
    </row>
    <row r="16" spans="2:13" ht="15" customHeight="1" x14ac:dyDescent="0.25">
      <c r="B16" s="10" t="s">
        <v>36</v>
      </c>
      <c r="C16" s="10" t="s">
        <v>36</v>
      </c>
      <c r="D16" s="10" t="s">
        <v>36</v>
      </c>
      <c r="E16" s="11" t="s">
        <v>44</v>
      </c>
      <c r="F16" s="12">
        <v>57549063</v>
      </c>
      <c r="G16" s="12">
        <v>57549063</v>
      </c>
      <c r="H16" s="12">
        <v>35397311</v>
      </c>
      <c r="I16" s="12">
        <v>59563281</v>
      </c>
      <c r="J16" s="12">
        <v>54388280</v>
      </c>
      <c r="K16" s="12">
        <f t="shared" si="0"/>
        <v>-5175001</v>
      </c>
      <c r="L16" s="13">
        <f t="shared" si="1"/>
        <v>-8.6882403271236849E-2</v>
      </c>
      <c r="M16" s="1"/>
    </row>
    <row r="17" spans="2:13" ht="15" customHeight="1" x14ac:dyDescent="0.25">
      <c r="B17" s="14" t="s">
        <v>45</v>
      </c>
      <c r="C17" s="14" t="s">
        <v>36</v>
      </c>
      <c r="D17" s="14" t="s">
        <v>36</v>
      </c>
      <c r="E17" s="15" t="s">
        <v>46</v>
      </c>
      <c r="F17" s="16">
        <v>36952602</v>
      </c>
      <c r="G17" s="16">
        <v>42952602</v>
      </c>
      <c r="H17" s="16">
        <v>25214670</v>
      </c>
      <c r="I17" s="16">
        <v>38245944</v>
      </c>
      <c r="J17" s="16">
        <v>36876545</v>
      </c>
      <c r="K17" s="16">
        <f t="shared" si="0"/>
        <v>-1369399</v>
      </c>
      <c r="L17" s="18">
        <f t="shared" si="1"/>
        <v>-3.5805077788117874E-2</v>
      </c>
      <c r="M17" s="1"/>
    </row>
    <row r="18" spans="2:13" ht="15" customHeight="1" x14ac:dyDescent="0.25">
      <c r="B18" s="14" t="s">
        <v>36</v>
      </c>
      <c r="C18" s="14" t="s">
        <v>42</v>
      </c>
      <c r="D18" s="14" t="s">
        <v>36</v>
      </c>
      <c r="E18" s="15" t="s">
        <v>47</v>
      </c>
      <c r="F18" s="16">
        <v>36952602</v>
      </c>
      <c r="G18" s="16">
        <v>42952602</v>
      </c>
      <c r="H18" s="16">
        <v>25214670</v>
      </c>
      <c r="I18" s="16">
        <v>38245944</v>
      </c>
      <c r="J18" s="16">
        <v>36876545</v>
      </c>
      <c r="K18" s="16">
        <f t="shared" si="0"/>
        <v>-1369399</v>
      </c>
      <c r="L18" s="18">
        <f t="shared" si="1"/>
        <v>-3.5805077788117874E-2</v>
      </c>
      <c r="M18" s="1"/>
    </row>
    <row r="19" spans="2:13" ht="15" customHeight="1" x14ac:dyDescent="0.25">
      <c r="B19" s="14" t="s">
        <v>36</v>
      </c>
      <c r="C19" s="14" t="s">
        <v>36</v>
      </c>
      <c r="D19" s="14" t="s">
        <v>48</v>
      </c>
      <c r="E19" s="15" t="s">
        <v>49</v>
      </c>
      <c r="F19" s="16">
        <v>27568576</v>
      </c>
      <c r="G19" s="16">
        <v>33568576</v>
      </c>
      <c r="H19" s="16">
        <v>21140480</v>
      </c>
      <c r="I19" s="16">
        <v>28533476</v>
      </c>
      <c r="J19" s="16">
        <v>26033476</v>
      </c>
      <c r="K19" s="16">
        <f t="shared" si="0"/>
        <v>-2500000</v>
      </c>
      <c r="L19" s="18">
        <f t="shared" si="1"/>
        <v>-8.7616384347984799E-2</v>
      </c>
      <c r="M19" s="1"/>
    </row>
    <row r="20" spans="2:13" ht="27" customHeight="1" x14ac:dyDescent="0.25">
      <c r="B20" s="14" t="s">
        <v>36</v>
      </c>
      <c r="C20" s="14" t="s">
        <v>36</v>
      </c>
      <c r="D20" s="14" t="s">
        <v>50</v>
      </c>
      <c r="E20" s="15" t="s">
        <v>51</v>
      </c>
      <c r="F20" s="16">
        <v>1991929</v>
      </c>
      <c r="G20" s="16">
        <v>1991929</v>
      </c>
      <c r="H20" s="16">
        <v>378141</v>
      </c>
      <c r="I20" s="16">
        <v>2061647</v>
      </c>
      <c r="J20" s="16">
        <v>2061647</v>
      </c>
      <c r="K20" s="17"/>
      <c r="L20" s="18" t="s">
        <v>36</v>
      </c>
      <c r="M20" s="1"/>
    </row>
    <row r="21" spans="2:13" ht="27" customHeight="1" x14ac:dyDescent="0.25">
      <c r="B21" s="14" t="s">
        <v>36</v>
      </c>
      <c r="C21" s="14" t="s">
        <v>36</v>
      </c>
      <c r="D21" s="14" t="s">
        <v>52</v>
      </c>
      <c r="E21" s="15" t="s">
        <v>53</v>
      </c>
      <c r="F21" s="16">
        <v>4304227</v>
      </c>
      <c r="G21" s="16">
        <v>4304227</v>
      </c>
      <c r="H21" s="16">
        <v>2152114</v>
      </c>
      <c r="I21" s="16">
        <v>4454875</v>
      </c>
      <c r="J21" s="16">
        <v>4846334</v>
      </c>
      <c r="K21" s="16">
        <f t="shared" ref="K21:K27" si="2">J21-I21</f>
        <v>391459</v>
      </c>
      <c r="L21" s="18">
        <f t="shared" ref="L21:L27" si="3">(K21/I21)</f>
        <v>8.7872050281994449E-2</v>
      </c>
      <c r="M21" s="1"/>
    </row>
    <row r="22" spans="2:13" ht="15" customHeight="1" x14ac:dyDescent="0.25">
      <c r="B22" s="14" t="s">
        <v>36</v>
      </c>
      <c r="C22" s="14" t="s">
        <v>36</v>
      </c>
      <c r="D22" s="14" t="s">
        <v>54</v>
      </c>
      <c r="E22" s="15" t="s">
        <v>55</v>
      </c>
      <c r="F22" s="16">
        <v>3087870</v>
      </c>
      <c r="G22" s="16">
        <v>3087870</v>
      </c>
      <c r="H22" s="16">
        <v>1543935</v>
      </c>
      <c r="I22" s="16">
        <v>3195946</v>
      </c>
      <c r="J22" s="16">
        <v>3935088</v>
      </c>
      <c r="K22" s="16">
        <f t="shared" si="2"/>
        <v>739142</v>
      </c>
      <c r="L22" s="18">
        <f t="shared" si="3"/>
        <v>0.23127487135264488</v>
      </c>
      <c r="M22" s="1"/>
    </row>
    <row r="23" spans="2:13" ht="15" customHeight="1" x14ac:dyDescent="0.25">
      <c r="B23" s="14" t="s">
        <v>56</v>
      </c>
      <c r="C23" s="14" t="s">
        <v>36</v>
      </c>
      <c r="D23" s="14" t="s">
        <v>36</v>
      </c>
      <c r="E23" s="15" t="s">
        <v>57</v>
      </c>
      <c r="F23" s="16">
        <v>20596461</v>
      </c>
      <c r="G23" s="16">
        <v>14596461</v>
      </c>
      <c r="H23" s="16">
        <v>10182641</v>
      </c>
      <c r="I23" s="16">
        <v>21317337</v>
      </c>
      <c r="J23" s="16">
        <v>17511735</v>
      </c>
      <c r="K23" s="16">
        <f t="shared" si="2"/>
        <v>-3805602</v>
      </c>
      <c r="L23" s="18">
        <f t="shared" si="3"/>
        <v>-0.17852145415724299</v>
      </c>
      <c r="M23" s="1"/>
    </row>
    <row r="24" spans="2:13" ht="15" customHeight="1" x14ac:dyDescent="0.25">
      <c r="B24" s="14" t="s">
        <v>36</v>
      </c>
      <c r="C24" s="14" t="s">
        <v>42</v>
      </c>
      <c r="D24" s="14" t="s">
        <v>36</v>
      </c>
      <c r="E24" s="15" t="s">
        <v>47</v>
      </c>
      <c r="F24" s="16">
        <v>20596461</v>
      </c>
      <c r="G24" s="16">
        <v>14596461</v>
      </c>
      <c r="H24" s="16">
        <v>10182641</v>
      </c>
      <c r="I24" s="16">
        <v>21317337</v>
      </c>
      <c r="J24" s="16">
        <v>17511735</v>
      </c>
      <c r="K24" s="16">
        <f t="shared" si="2"/>
        <v>-3805602</v>
      </c>
      <c r="L24" s="18">
        <f t="shared" si="3"/>
        <v>-0.17852145415724299</v>
      </c>
      <c r="M24" s="1"/>
    </row>
    <row r="25" spans="2:13" ht="15" customHeight="1" x14ac:dyDescent="0.25">
      <c r="B25" s="14" t="s">
        <v>36</v>
      </c>
      <c r="C25" s="14" t="s">
        <v>36</v>
      </c>
      <c r="D25" s="14" t="s">
        <v>58</v>
      </c>
      <c r="E25" s="15" t="s">
        <v>59</v>
      </c>
      <c r="F25" s="16">
        <v>4542067</v>
      </c>
      <c r="G25" s="16">
        <v>4542067</v>
      </c>
      <c r="H25" s="16">
        <v>4472179</v>
      </c>
      <c r="I25" s="16">
        <v>4701039</v>
      </c>
      <c r="J25" s="16">
        <v>2284904</v>
      </c>
      <c r="K25" s="16">
        <f t="shared" si="2"/>
        <v>-2416135</v>
      </c>
      <c r="L25" s="18">
        <f t="shared" si="3"/>
        <v>-0.5139576591472651</v>
      </c>
      <c r="M25" s="1"/>
    </row>
    <row r="26" spans="2:13" ht="27" customHeight="1" x14ac:dyDescent="0.25">
      <c r="B26" s="14" t="s">
        <v>36</v>
      </c>
      <c r="C26" s="14" t="s">
        <v>36</v>
      </c>
      <c r="D26" s="14" t="s">
        <v>60</v>
      </c>
      <c r="E26" s="15" t="s">
        <v>61</v>
      </c>
      <c r="F26" s="16">
        <v>10343933</v>
      </c>
      <c r="G26" s="16">
        <v>4343933</v>
      </c>
      <c r="H26" s="16">
        <v>0</v>
      </c>
      <c r="I26" s="16">
        <v>10705971</v>
      </c>
      <c r="J26" s="16">
        <v>9316504</v>
      </c>
      <c r="K26" s="16">
        <f t="shared" si="2"/>
        <v>-1389467</v>
      </c>
      <c r="L26" s="18">
        <f t="shared" si="3"/>
        <v>-0.12978430447831402</v>
      </c>
      <c r="M26" s="1"/>
    </row>
    <row r="27" spans="2:13" ht="27" customHeight="1" x14ac:dyDescent="0.25">
      <c r="B27" s="14" t="s">
        <v>36</v>
      </c>
      <c r="C27" s="14" t="s">
        <v>36</v>
      </c>
      <c r="D27" s="14" t="s">
        <v>62</v>
      </c>
      <c r="E27" s="15" t="s">
        <v>63</v>
      </c>
      <c r="F27" s="16">
        <v>5710461</v>
      </c>
      <c r="G27" s="16">
        <v>5710461</v>
      </c>
      <c r="H27" s="16">
        <v>5710462</v>
      </c>
      <c r="I27" s="16">
        <v>5910327</v>
      </c>
      <c r="J27" s="16">
        <v>5910327</v>
      </c>
      <c r="K27" s="16">
        <f t="shared" si="2"/>
        <v>0</v>
      </c>
      <c r="L27" s="18">
        <f t="shared" si="3"/>
        <v>0</v>
      </c>
      <c r="M27" s="1"/>
    </row>
    <row r="28" spans="2:13" ht="15" customHeight="1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"/>
    </row>
    <row r="29" spans="2:13" ht="15" customHeight="1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"/>
    </row>
    <row r="30" spans="2:13" ht="1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ht="15" customHeight="1" x14ac:dyDescent="0.25">
      <c r="B31" s="26" t="s">
        <v>64</v>
      </c>
      <c r="C31" s="27"/>
      <c r="D31" s="27"/>
      <c r="E31" s="27"/>
      <c r="F31" s="20">
        <v>57549063</v>
      </c>
      <c r="G31" s="20">
        <v>57549063</v>
      </c>
      <c r="H31" s="20">
        <v>35397311</v>
      </c>
      <c r="I31" s="20">
        <v>59563281</v>
      </c>
      <c r="J31" s="20">
        <v>54388280</v>
      </c>
      <c r="K31" s="20">
        <v>-5175001</v>
      </c>
      <c r="L31" s="21">
        <v>-8.6882403271236849E-2</v>
      </c>
      <c r="M31" s="1"/>
    </row>
    <row r="32" spans="2:13" ht="15" customHeight="1" x14ac:dyDescent="0.25">
      <c r="B32" s="28" t="s">
        <v>65</v>
      </c>
      <c r="C32" s="29"/>
      <c r="D32" s="29"/>
      <c r="E32" s="29"/>
      <c r="F32" s="29"/>
      <c r="G32" s="29"/>
      <c r="H32" s="29"/>
      <c r="I32" s="29"/>
      <c r="J32" s="29"/>
      <c r="K32" s="1"/>
      <c r="L32" s="1"/>
      <c r="M32" s="1"/>
    </row>
    <row r="33" spans="2:13" ht="5.0999999999999996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17">
    <mergeCell ref="B1:L1"/>
    <mergeCell ref="B2:L2"/>
    <mergeCell ref="B3:L3"/>
    <mergeCell ref="B6:C6"/>
    <mergeCell ref="D6:G6"/>
    <mergeCell ref="B5:C5"/>
    <mergeCell ref="D5:G5"/>
    <mergeCell ref="K10:K11"/>
    <mergeCell ref="L10:L11"/>
    <mergeCell ref="B31:E31"/>
    <mergeCell ref="B32:J32"/>
    <mergeCell ref="B7:C7"/>
    <mergeCell ref="D7:G7"/>
    <mergeCell ref="B9:B11"/>
    <mergeCell ref="C9:C11"/>
    <mergeCell ref="D9:D11"/>
    <mergeCell ref="E9:E11"/>
  </mergeCells>
  <printOptions horizontalCentered="1"/>
  <pageMargins left="0.78740157480314965" right="0.78740157480314965" top="0.78740157480314965" bottom="0" header="0" footer="0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2023-09-29T14:17:36Z</dcterms:modified>
</cp:coreProperties>
</file>