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7B8824F-4114-43F3-B6AC-2757E015C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analitico'!$A$1:$M$61</definedName>
    <definedName name="JR_PAGE_ANCHOR_0_1">'cuadro Comparativo analitico'!$B$1</definedName>
    <definedName name="Print_Area" localSheetId="0">'cuadro Comparativo analitico'!$B$1:$L$61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L55" i="1" s="1"/>
  <c r="K56" i="1"/>
  <c r="L56" i="1" s="1"/>
  <c r="K51" i="1"/>
  <c r="L51" i="1" s="1"/>
  <c r="K44" i="1"/>
  <c r="L44" i="1" s="1"/>
  <c r="K45" i="1"/>
  <c r="L45" i="1" s="1"/>
  <c r="K38" i="1"/>
  <c r="L38" i="1" s="1"/>
  <c r="K22" i="1"/>
  <c r="L22" i="1" s="1"/>
  <c r="K21" i="1"/>
  <c r="L21" i="1" s="1"/>
  <c r="K16" i="1"/>
  <c r="L16" i="1" s="1"/>
  <c r="K17" i="1"/>
  <c r="L17" i="1" s="1"/>
  <c r="K54" i="1"/>
  <c r="L54" i="1" s="1"/>
  <c r="K53" i="1"/>
  <c r="L53" i="1" s="1"/>
  <c r="K52" i="1"/>
  <c r="L52" i="1" s="1"/>
  <c r="K50" i="1"/>
  <c r="L50" i="1" s="1"/>
  <c r="K49" i="1"/>
  <c r="L49" i="1" s="1"/>
  <c r="K47" i="1"/>
  <c r="L47" i="1" s="1"/>
  <c r="K46" i="1"/>
  <c r="L46" i="1" s="1"/>
  <c r="K43" i="1"/>
  <c r="L43" i="1" s="1"/>
  <c r="K42" i="1"/>
  <c r="L42" i="1" s="1"/>
  <c r="K41" i="1"/>
  <c r="L41" i="1" s="1"/>
  <c r="K40" i="1"/>
  <c r="L40" i="1" s="1"/>
  <c r="K39" i="1"/>
  <c r="L39" i="1" s="1"/>
  <c r="K37" i="1"/>
  <c r="L37" i="1" s="1"/>
  <c r="K36" i="1"/>
  <c r="L36" i="1" s="1"/>
  <c r="K35" i="1"/>
  <c r="K34" i="1"/>
  <c r="K33" i="1"/>
  <c r="K32" i="1"/>
  <c r="K31" i="1"/>
  <c r="K30" i="1"/>
  <c r="K29" i="1"/>
  <c r="K28" i="1"/>
  <c r="K27" i="1"/>
  <c r="L27" i="1" s="1"/>
  <c r="K25" i="1"/>
  <c r="L25" i="1" s="1"/>
  <c r="K24" i="1"/>
  <c r="L24" i="1" s="1"/>
  <c r="K23" i="1"/>
  <c r="L23" i="1" s="1"/>
  <c r="K19" i="1"/>
  <c r="L19" i="1" s="1"/>
  <c r="K18" i="1"/>
  <c r="L18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<sst xmlns="http://schemas.openxmlformats.org/spreadsheetml/2006/main" count="233" uniqueCount="106">
  <si>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</si>
  <si>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</si>
  <si>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</si>
  <si>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</si>
  <si>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</si>
  <si>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</si>
  <si>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</si>
  <si>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</si>
  <si>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</si>
  <si>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</si>
  <si>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</si>
  <si>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</si>
  <si>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</si>
  <si>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</si>
  <si>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</si>
  <si>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</si>
  <si>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</si>
  <si>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</si>
  <si>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</si>
  <si>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</si>
  <si>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</si>
  <si>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</si>
  <si>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</si>
  <si>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</si>
  <si>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</si>
  <si>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</si>
  <si>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</si>
  <si>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</si>
  <si>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</si>
  <si>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</si>
  <si>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</si>
  <si>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</si>
  <si>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</si>
  <si>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</si>
  <si>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</si>
  <si>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</si>
  <si>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</si>
  <si>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</si>
  <si>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</si>
  <si>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</si>
  <si>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</si>
  <si>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</si>
  <si>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</si>
  <si>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</si>
  <si>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</si>
  <si>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</si>
  <si>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</si>
  <si>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</si>
  <si>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</si>
  <si>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</si>
  <si>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</si>
  <si>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</si>
  <si>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</si>
  <si>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</si>
  <si>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</si>
  <si>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</si>
  <si>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</si>
  <si>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</si>
  <si>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</si>
  <si>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</si>
  <si>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</si>
  <si>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Tratamiento y Rehabilitación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</si>
  <si>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</si>
  <si>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Capacitación</t>
    </r>
  </si>
  <si>
    <r>
      <rPr>
        <sz val="10"/>
        <rFont val="Times New Roman"/>
      </rPr>
      <t>004</t>
    </r>
  </si>
  <si>
    <r>
      <rPr>
        <sz val="10"/>
        <rFont val="Times New Roman"/>
      </rPr>
      <t>Programa Tolerancia Cero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</si>
  <si>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</si>
  <si>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Parentalidad</t>
    </r>
  </si>
  <si>
    <r>
      <rPr>
        <sz val="10"/>
        <rFont val="Times New Roman"/>
      </rPr>
      <t>006</t>
    </r>
  </si>
  <si>
    <r>
      <rPr>
        <sz val="10"/>
        <rFont val="Times New Roman"/>
      </rPr>
      <t>Programa Elige Vivir sin Drogas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</si>
  <si>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</si>
  <si>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118</t>
    </r>
  </si>
  <si>
    <r>
      <rPr>
        <sz val="10"/>
        <rFont val="Times New Roman"/>
      </rPr>
      <t>Estudio Población General-INE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</si>
  <si>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</si>
  <si>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</si>
  <si>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</si>
  <si>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Otros Programas de Prevención</t>
    </r>
  </si>
  <si>
    <r>
      <rPr>
        <sz val="10"/>
        <rFont val="Times New Roman"/>
      </rPr>
      <t>Programas de Capacitación</t>
    </r>
  </si>
  <si>
    <r>
      <rPr>
        <sz val="10"/>
        <rFont val="Times New Roman"/>
      </rPr>
      <t>012</t>
    </r>
  </si>
  <si>
    <r>
      <rPr>
        <sz val="10"/>
        <rFont val="Times New Roman"/>
      </rPr>
      <t>Municipalidades - Programa PREVIENE</t>
    </r>
  </si>
  <si>
    <r>
      <rPr>
        <sz val="10"/>
        <rFont val="Times New Roman"/>
      </rPr>
      <t>013</t>
    </r>
  </si>
  <si>
    <r>
      <rPr>
        <sz val="10"/>
        <rFont val="Times New Roman"/>
      </rPr>
      <t>014</t>
    </r>
  </si>
  <si>
    <r>
      <rPr>
        <sz val="10"/>
        <rFont val="Times New Roman"/>
      </rPr>
      <t>055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</si>
  <si>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</si>
  <si>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</si>
  <si>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</si>
  <si>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</si>
  <si>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</si>
  <si>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</si>
  <si>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</si>
  <si>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</si>
  <si>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</si>
  <si>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</si>
  <si>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</si>
  <si>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</si>
  <si>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</si>
  <si>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</si>
  <si>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</si>
  <si>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</si>
  <si>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</si>
  <si>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</si>
  <si>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</si>
  <si>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</si>
  <si>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</si>
  <si>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</si>
  <si>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 xml:space="preserve">SERVICIO NACIONAL PARA PREVENCIÓN Y REHABILITACIÓN CONSUMO DE DROGAS Y </t>
    </r>
    <r>
      <rPr>
        <sz val="10"/>
        <color rgb="FF000000"/>
        <rFont val="Times New Roman"/>
        <family val="2"/>
      </rPr>
      <t>ALCOHOL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</si>
</sst>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2" fillId="23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top" wrapText="1"/>
    </xf>
    <xf numFmtId="0" fontId="2" fillId="27" borderId="8" xfId="0" applyFont="1" applyFill="1" applyBorder="1" applyAlignment="1">
      <alignment horizontal="left" vertical="top" wrapText="1"/>
    </xf>
    <xf numFmtId="3" fontId="2" fillId="28" borderId="8" xfId="0" applyNumberFormat="1" applyFont="1" applyFill="1" applyBorder="1" applyAlignment="1">
      <alignment horizontal="right" vertical="top" wrapText="1"/>
    </xf>
    <xf numFmtId="164" fontId="2" fillId="29" borderId="8" xfId="0" applyNumberFormat="1" applyFont="1" applyFill="1" applyBorder="1" applyAlignment="1">
      <alignment horizontal="right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0" fontId="0" fillId="35" borderId="13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2" fillId="23" borderId="11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 applyProtection="1">
      <alignment horizontal="center" vertical="center" wrapText="1"/>
      <protection locked="0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3" borderId="6" xfId="0" applyFont="1" applyFill="1" applyBorder="1" applyAlignment="1">
      <alignment horizontal="left" vertical="top" wrapText="1"/>
    </xf>
    <xf numFmtId="0" fontId="3" fillId="14" borderId="6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9" fillId="15" borderId="7" xfId="0" applyFont="1" applyFill="1" applyBorder="1" applyAlignment="1">
      <alignment horizontal="left" vertical="top" wrapText="1"/>
    </xf>
    <xf numFmtId="0" fontId="3" fillId="9" borderId="14" xfId="0" applyFont="1" applyFill="1" applyBorder="1" applyAlignment="1" applyProtection="1">
      <alignment horizontal="left" vertical="top" wrapText="1"/>
      <protection locked="0"/>
    </xf>
    <xf numFmtId="0" fontId="9" fillId="12" borderId="5" xfId="0" applyFont="1" applyFill="1" applyBorder="1" applyAlignment="1">
      <alignment vertical="top"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9" fillId="15" borderId="1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M62"/>
  <sheetViews>
    <sheetView tabSelected="1" view="pageBreakPreview" zoomScaleNormal="100" zoomScaleSheetLayoutView="100" workbookViewId="0">
      <selection activeCell="S10" sqref="S10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36.28515625" customWidth="1"/>
    <col min="6" max="8" width="13.28515625" customWidth="1"/>
    <col min="9" max="9" width="13" customWidth="1"/>
    <col min="10" max="10" width="16.42578125" customWidth="1"/>
    <col min="11" max="12" width="13.28515625" customWidth="1"/>
    <col min="13" max="13" width="5.42578125" customWidth="1"/>
  </cols>
  <sheetData>
    <row r="1" spans="2:13" ht="17.100000000000001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2:13" ht="17.100000000000001" customHeight="1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2:13" ht="15" customHeight="1" x14ac:dyDescent="0.25"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2:13" ht="15" customHeight="1" x14ac:dyDescent="0.25"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2:13" ht="15" customHeight="1" x14ac:dyDescent="0.25">
      <c r="B5" s="26" t="s">
        <v>4</v>
      </c>
      <c r="C5" s="27"/>
      <c r="D5" s="28" t="s">
        <v>5</v>
      </c>
      <c r="E5" s="29"/>
      <c r="F5" s="29"/>
      <c r="G5" s="41"/>
      <c r="H5" s="43"/>
      <c r="I5" s="44"/>
      <c r="J5" s="1"/>
      <c r="K5" s="2" t="s">
        <v>6</v>
      </c>
      <c r="L5" s="2" t="s">
        <v>7</v>
      </c>
      <c r="M5" s="1"/>
    </row>
    <row r="6" spans="2:13" ht="15" customHeight="1" x14ac:dyDescent="0.25">
      <c r="B6" s="24" t="s">
        <v>8</v>
      </c>
      <c r="C6" s="25"/>
      <c r="D6" s="42" t="s">
        <v>105</v>
      </c>
      <c r="E6" s="42"/>
      <c r="F6" s="42"/>
      <c r="G6" s="42"/>
      <c r="H6" s="42"/>
      <c r="I6" s="42"/>
      <c r="J6" s="1"/>
      <c r="K6" s="2" t="s">
        <v>9</v>
      </c>
      <c r="L6" s="2" t="s">
        <v>10</v>
      </c>
      <c r="M6" s="1"/>
    </row>
    <row r="7" spans="2:13" ht="15" customHeight="1" x14ac:dyDescent="0.25">
      <c r="B7" s="36" t="s">
        <v>11</v>
      </c>
      <c r="C7" s="37"/>
      <c r="D7" s="45" t="s">
        <v>105</v>
      </c>
      <c r="E7" s="45"/>
      <c r="F7" s="45"/>
      <c r="G7" s="45"/>
      <c r="H7" s="45"/>
      <c r="I7" s="40"/>
      <c r="J7" s="1"/>
      <c r="K7" s="2" t="s">
        <v>12</v>
      </c>
      <c r="L7" s="2" t="s">
        <v>13</v>
      </c>
      <c r="M7" s="1"/>
    </row>
    <row r="8" spans="2:13" ht="15" customHeight="1" x14ac:dyDescent="0.25"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2:13" ht="15" customHeight="1" x14ac:dyDescent="0.25">
      <c r="B9" s="38" t="s">
        <v>15</v>
      </c>
      <c r="C9" s="38" t="s">
        <v>16</v>
      </c>
      <c r="D9" s="38" t="s">
        <v>17</v>
      </c>
      <c r="E9" s="38" t="s">
        <v>18</v>
      </c>
      <c r="F9" s="4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1"/>
    </row>
    <row r="10" spans="2:13" ht="80.099999999999994" customHeight="1" x14ac:dyDescent="0.25">
      <c r="B10" s="39"/>
      <c r="C10" s="39"/>
      <c r="D10" s="39"/>
      <c r="E10" s="39"/>
      <c r="F10" s="6" t="s">
        <v>26</v>
      </c>
      <c r="G10" s="7" t="s">
        <v>27</v>
      </c>
      <c r="H10" s="7" t="s">
        <v>28</v>
      </c>
      <c r="I10" s="7" t="s">
        <v>26</v>
      </c>
      <c r="J10" s="7" t="s">
        <v>29</v>
      </c>
      <c r="K10" s="30" t="s">
        <v>30</v>
      </c>
      <c r="L10" s="30" t="s">
        <v>31</v>
      </c>
      <c r="M10" s="1"/>
    </row>
    <row r="11" spans="2:13" ht="30" customHeight="1" x14ac:dyDescent="0.25">
      <c r="B11" s="39"/>
      <c r="C11" s="39"/>
      <c r="D11" s="39"/>
      <c r="E11" s="39"/>
      <c r="F11" s="9" t="s">
        <v>32</v>
      </c>
      <c r="G11" s="8" t="s">
        <v>32</v>
      </c>
      <c r="H11" s="8" t="s">
        <v>32</v>
      </c>
      <c r="I11" s="8" t="s">
        <v>33</v>
      </c>
      <c r="J11" s="8" t="s">
        <v>33</v>
      </c>
      <c r="K11" s="31"/>
      <c r="L11" s="31"/>
      <c r="M11" s="1"/>
    </row>
    <row r="12" spans="2:13" ht="15" customHeight="1" x14ac:dyDescent="0.25">
      <c r="B12" s="10" t="s">
        <v>34</v>
      </c>
      <c r="C12" s="10" t="s">
        <v>34</v>
      </c>
      <c r="D12" s="10" t="s">
        <v>34</v>
      </c>
      <c r="E12" s="11" t="s">
        <v>35</v>
      </c>
      <c r="F12" s="12">
        <v>83866740</v>
      </c>
      <c r="G12" s="12">
        <v>92655396</v>
      </c>
      <c r="H12" s="12">
        <v>63284423</v>
      </c>
      <c r="I12" s="12">
        <v>86802081</v>
      </c>
      <c r="J12" s="12">
        <v>88209943</v>
      </c>
      <c r="K12" s="12">
        <f>J12-I12</f>
        <v>1407862</v>
      </c>
      <c r="L12" s="13">
        <f>(K12/I12)</f>
        <v>1.621921944475041E-2</v>
      </c>
      <c r="M12" s="1"/>
    </row>
    <row r="13" spans="2:13" ht="15" customHeight="1" x14ac:dyDescent="0.25">
      <c r="B13" s="14" t="s">
        <v>7</v>
      </c>
      <c r="C13" s="14" t="s">
        <v>34</v>
      </c>
      <c r="D13" s="14" t="s">
        <v>34</v>
      </c>
      <c r="E13" s="15" t="s">
        <v>36</v>
      </c>
      <c r="F13" s="16">
        <v>10</v>
      </c>
      <c r="G13" s="16">
        <v>10</v>
      </c>
      <c r="H13" s="16">
        <v>29351</v>
      </c>
      <c r="I13" s="16">
        <v>10</v>
      </c>
      <c r="J13" s="16">
        <v>0</v>
      </c>
      <c r="K13" s="16">
        <f>J13-I13</f>
        <v>-10</v>
      </c>
      <c r="L13" s="17">
        <f>(K13/I13)</f>
        <v>-1</v>
      </c>
      <c r="M13" s="1"/>
    </row>
    <row r="14" spans="2:13" ht="15" customHeight="1" x14ac:dyDescent="0.25">
      <c r="B14" s="14" t="s">
        <v>37</v>
      </c>
      <c r="C14" s="14" t="s">
        <v>34</v>
      </c>
      <c r="D14" s="14" t="s">
        <v>34</v>
      </c>
      <c r="E14" s="15" t="s">
        <v>38</v>
      </c>
      <c r="F14" s="16">
        <v>2702152</v>
      </c>
      <c r="G14" s="16">
        <v>2704264</v>
      </c>
      <c r="H14" s="16">
        <v>3389153</v>
      </c>
      <c r="I14" s="16">
        <v>2796728</v>
      </c>
      <c r="J14" s="16">
        <v>2796739</v>
      </c>
      <c r="K14" s="16">
        <f>J14-I14</f>
        <v>11</v>
      </c>
      <c r="L14" s="17">
        <f>(K14/I14)</f>
        <v>3.9331676158711182E-6</v>
      </c>
      <c r="M14" s="1"/>
    </row>
    <row r="15" spans="2:13" ht="15" customHeight="1" x14ac:dyDescent="0.25">
      <c r="B15" s="14" t="s">
        <v>34</v>
      </c>
      <c r="C15" s="14" t="s">
        <v>13</v>
      </c>
      <c r="D15" s="14" t="s">
        <v>34</v>
      </c>
      <c r="E15" s="15" t="s">
        <v>39</v>
      </c>
      <c r="F15" s="16">
        <v>68084</v>
      </c>
      <c r="G15" s="16">
        <v>68084</v>
      </c>
      <c r="H15" s="16">
        <v>86299</v>
      </c>
      <c r="I15" s="16">
        <v>70467</v>
      </c>
      <c r="J15" s="16">
        <v>70478</v>
      </c>
      <c r="K15" s="16">
        <f>J15-I15</f>
        <v>11</v>
      </c>
      <c r="L15" s="17">
        <f>(K15/I15)</f>
        <v>1.5610143755232945E-4</v>
      </c>
      <c r="M15" s="1"/>
    </row>
    <row r="16" spans="2:13" ht="15" customHeight="1" x14ac:dyDescent="0.25">
      <c r="B16" s="14" t="s">
        <v>34</v>
      </c>
      <c r="C16" s="14" t="s">
        <v>40</v>
      </c>
      <c r="D16" s="14" t="s">
        <v>34</v>
      </c>
      <c r="E16" s="15" t="s">
        <v>41</v>
      </c>
      <c r="F16" s="16">
        <v>204243</v>
      </c>
      <c r="G16" s="16">
        <v>204243</v>
      </c>
      <c r="H16" s="16">
        <v>72246</v>
      </c>
      <c r="I16" s="16">
        <v>211392</v>
      </c>
      <c r="J16" s="16">
        <v>211392</v>
      </c>
      <c r="K16" s="16">
        <f t="shared" ref="K16:K17" si="0">J16-I16</f>
        <v>0</v>
      </c>
      <c r="L16" s="17">
        <f t="shared" ref="L16:L17" si="1">(K16/I16)</f>
        <v>0</v>
      </c>
      <c r="M16" s="1"/>
    </row>
    <row r="17" spans="2:13" ht="15" customHeight="1" x14ac:dyDescent="0.25">
      <c r="B17" s="14" t="s">
        <v>34</v>
      </c>
      <c r="C17" s="14" t="s">
        <v>42</v>
      </c>
      <c r="D17" s="14" t="s">
        <v>34</v>
      </c>
      <c r="E17" s="15" t="s">
        <v>43</v>
      </c>
      <c r="F17" s="16">
        <v>2429825</v>
      </c>
      <c r="G17" s="16">
        <v>2431937</v>
      </c>
      <c r="H17" s="16">
        <v>3230608</v>
      </c>
      <c r="I17" s="16">
        <v>2514869</v>
      </c>
      <c r="J17" s="16">
        <v>2514869</v>
      </c>
      <c r="K17" s="16">
        <f t="shared" si="0"/>
        <v>0</v>
      </c>
      <c r="L17" s="17">
        <f t="shared" si="1"/>
        <v>0</v>
      </c>
      <c r="M17" s="1"/>
    </row>
    <row r="18" spans="2:13" ht="15" customHeight="1" x14ac:dyDescent="0.25">
      <c r="B18" s="14" t="s">
        <v>10</v>
      </c>
      <c r="C18" s="14" t="s">
        <v>34</v>
      </c>
      <c r="D18" s="14" t="s">
        <v>34</v>
      </c>
      <c r="E18" s="15" t="s">
        <v>44</v>
      </c>
      <c r="F18" s="16">
        <v>81164568</v>
      </c>
      <c r="G18" s="16">
        <v>89542089</v>
      </c>
      <c r="H18" s="16">
        <v>59495240</v>
      </c>
      <c r="I18" s="16">
        <v>84005333</v>
      </c>
      <c r="J18" s="16">
        <v>85413194</v>
      </c>
      <c r="K18" s="16">
        <f>J18-I18</f>
        <v>1407861</v>
      </c>
      <c r="L18" s="17">
        <f>(K18/I18)</f>
        <v>1.6759185991203678E-2</v>
      </c>
      <c r="M18" s="1"/>
    </row>
    <row r="19" spans="2:13" ht="15" customHeight="1" x14ac:dyDescent="0.25">
      <c r="B19" s="14" t="s">
        <v>34</v>
      </c>
      <c r="C19" s="14" t="s">
        <v>13</v>
      </c>
      <c r="D19" s="14" t="s">
        <v>34</v>
      </c>
      <c r="E19" s="15" t="s">
        <v>45</v>
      </c>
      <c r="F19" s="16">
        <v>81164568</v>
      </c>
      <c r="G19" s="16">
        <v>89542089</v>
      </c>
      <c r="H19" s="16">
        <v>59495240</v>
      </c>
      <c r="I19" s="16">
        <v>84005333</v>
      </c>
      <c r="J19" s="16">
        <v>85413194</v>
      </c>
      <c r="K19" s="16">
        <f>J19-I19</f>
        <v>1407861</v>
      </c>
      <c r="L19" s="17">
        <f>(K19/I19)</f>
        <v>1.6759185991203678E-2</v>
      </c>
      <c r="M19" s="1"/>
    </row>
    <row r="20" spans="2:13" ht="15" customHeight="1" x14ac:dyDescent="0.25">
      <c r="B20" s="14" t="s">
        <v>46</v>
      </c>
      <c r="C20" s="14" t="s">
        <v>34</v>
      </c>
      <c r="D20" s="14" t="s">
        <v>34</v>
      </c>
      <c r="E20" s="15" t="s">
        <v>47</v>
      </c>
      <c r="F20" s="16">
        <v>0</v>
      </c>
      <c r="G20" s="16">
        <v>368585</v>
      </c>
      <c r="H20" s="16">
        <v>370679</v>
      </c>
      <c r="I20" s="16">
        <v>0</v>
      </c>
      <c r="J20" s="16">
        <v>0</v>
      </c>
      <c r="K20" s="18"/>
      <c r="L20" s="17" t="s">
        <v>34</v>
      </c>
      <c r="M20" s="1"/>
    </row>
    <row r="21" spans="2:13" ht="15" customHeight="1" x14ac:dyDescent="0.25">
      <c r="B21" s="14" t="s">
        <v>48</v>
      </c>
      <c r="C21" s="14" t="s">
        <v>34</v>
      </c>
      <c r="D21" s="14" t="s">
        <v>34</v>
      </c>
      <c r="E21" s="15" t="s">
        <v>49</v>
      </c>
      <c r="F21" s="16">
        <v>10</v>
      </c>
      <c r="G21" s="16">
        <v>40448</v>
      </c>
      <c r="H21" s="16">
        <v>0</v>
      </c>
      <c r="I21" s="16">
        <v>10</v>
      </c>
      <c r="J21" s="16">
        <v>10</v>
      </c>
      <c r="K21" s="18">
        <f>J21-I21</f>
        <v>0</v>
      </c>
      <c r="L21" s="17">
        <f>(K21/I21)</f>
        <v>0</v>
      </c>
      <c r="M21" s="1"/>
    </row>
    <row r="22" spans="2:13" ht="15" customHeight="1" x14ac:dyDescent="0.25">
      <c r="B22" s="14" t="s">
        <v>34</v>
      </c>
      <c r="C22" s="14" t="s">
        <v>13</v>
      </c>
      <c r="D22" s="14" t="s">
        <v>34</v>
      </c>
      <c r="E22" s="15" t="s">
        <v>50</v>
      </c>
      <c r="F22" s="16">
        <v>10</v>
      </c>
      <c r="G22" s="16">
        <v>40448</v>
      </c>
      <c r="H22" s="16">
        <v>0</v>
      </c>
      <c r="I22" s="16">
        <v>10</v>
      </c>
      <c r="J22" s="16">
        <v>10</v>
      </c>
      <c r="K22" s="18">
        <f>J22-I22</f>
        <v>0</v>
      </c>
      <c r="L22" s="17">
        <f>(K22/I22)</f>
        <v>0</v>
      </c>
      <c r="M22" s="1"/>
    </row>
    <row r="23" spans="2:13" ht="15" customHeight="1" x14ac:dyDescent="0.25">
      <c r="B23" s="10" t="s">
        <v>34</v>
      </c>
      <c r="C23" s="10" t="s">
        <v>34</v>
      </c>
      <c r="D23" s="10" t="s">
        <v>34</v>
      </c>
      <c r="E23" s="11" t="s">
        <v>51</v>
      </c>
      <c r="F23" s="12">
        <v>83866740</v>
      </c>
      <c r="G23" s="12">
        <v>92655396</v>
      </c>
      <c r="H23" s="12">
        <v>60135698</v>
      </c>
      <c r="I23" s="12">
        <v>86802081</v>
      </c>
      <c r="J23" s="12">
        <v>88209943</v>
      </c>
      <c r="K23" s="12">
        <f>J23-I23</f>
        <v>1407862</v>
      </c>
      <c r="L23" s="13">
        <f>(K23/I23)</f>
        <v>1.621921944475041E-2</v>
      </c>
      <c r="M23" s="1"/>
    </row>
    <row r="24" spans="2:13" ht="15" customHeight="1" x14ac:dyDescent="0.25">
      <c r="B24" s="14" t="s">
        <v>52</v>
      </c>
      <c r="C24" s="14" t="s">
        <v>34</v>
      </c>
      <c r="D24" s="14" t="s">
        <v>34</v>
      </c>
      <c r="E24" s="15" t="s">
        <v>53</v>
      </c>
      <c r="F24" s="16">
        <v>11698437</v>
      </c>
      <c r="G24" s="16">
        <v>11118653</v>
      </c>
      <c r="H24" s="16">
        <v>7414563</v>
      </c>
      <c r="I24" s="16">
        <v>12107883</v>
      </c>
      <c r="J24" s="16">
        <v>12332222</v>
      </c>
      <c r="K24" s="16">
        <f>J24-I24</f>
        <v>224339</v>
      </c>
      <c r="L24" s="17">
        <f>(K24/I24)</f>
        <v>1.8528342237862722E-2</v>
      </c>
      <c r="M24" s="1"/>
    </row>
    <row r="25" spans="2:13" ht="15" customHeight="1" x14ac:dyDescent="0.25">
      <c r="B25" s="14" t="s">
        <v>54</v>
      </c>
      <c r="C25" s="14" t="s">
        <v>34</v>
      </c>
      <c r="D25" s="14" t="s">
        <v>34</v>
      </c>
      <c r="E25" s="15" t="s">
        <v>55</v>
      </c>
      <c r="F25" s="16">
        <v>2713153</v>
      </c>
      <c r="G25" s="16">
        <v>2713153</v>
      </c>
      <c r="H25" s="16">
        <v>1404082</v>
      </c>
      <c r="I25" s="16">
        <v>2808116</v>
      </c>
      <c r="J25" s="16">
        <v>2918182</v>
      </c>
      <c r="K25" s="16">
        <f>J25-I25</f>
        <v>110066</v>
      </c>
      <c r="L25" s="17">
        <f>(K25/I25)</f>
        <v>3.9195674252773031E-2</v>
      </c>
      <c r="M25" s="1"/>
    </row>
    <row r="26" spans="2:13" ht="15" customHeight="1" x14ac:dyDescent="0.25">
      <c r="B26" s="14" t="s">
        <v>56</v>
      </c>
      <c r="C26" s="14" t="s">
        <v>34</v>
      </c>
      <c r="D26" s="14" t="s">
        <v>34</v>
      </c>
      <c r="E26" s="15" t="s">
        <v>57</v>
      </c>
      <c r="F26" s="16">
        <v>0</v>
      </c>
      <c r="G26" s="16">
        <v>30944</v>
      </c>
      <c r="H26" s="16">
        <v>30943</v>
      </c>
      <c r="I26" s="16">
        <v>0</v>
      </c>
      <c r="J26" s="16">
        <v>0</v>
      </c>
      <c r="K26" s="18"/>
      <c r="L26" s="17" t="s">
        <v>34</v>
      </c>
      <c r="M26" s="1"/>
    </row>
    <row r="27" spans="2:13" ht="15" customHeight="1" x14ac:dyDescent="0.25">
      <c r="B27" s="14" t="s">
        <v>58</v>
      </c>
      <c r="C27" s="14" t="s">
        <v>34</v>
      </c>
      <c r="D27" s="14" t="s">
        <v>34</v>
      </c>
      <c r="E27" s="15" t="s">
        <v>36</v>
      </c>
      <c r="F27" s="16">
        <v>69113038</v>
      </c>
      <c r="G27" s="16">
        <v>69069356</v>
      </c>
      <c r="H27" s="16">
        <v>42076148</v>
      </c>
      <c r="I27" s="16">
        <v>71531996</v>
      </c>
      <c r="J27" s="16">
        <v>72588036</v>
      </c>
      <c r="K27" s="16">
        <f t="shared" ref="K27:K38" si="2">J27-I27</f>
        <v>1056040</v>
      </c>
      <c r="L27" s="17">
        <f>(K27/I27)</f>
        <v>1.4763183736687566E-2</v>
      </c>
      <c r="M27" s="1"/>
    </row>
    <row r="28" spans="2:13" ht="15" customHeight="1" x14ac:dyDescent="0.25">
      <c r="B28" s="14" t="s">
        <v>34</v>
      </c>
      <c r="C28" s="14" t="s">
        <v>13</v>
      </c>
      <c r="D28" s="14" t="s">
        <v>34</v>
      </c>
      <c r="E28" s="15" t="s">
        <v>59</v>
      </c>
      <c r="F28" s="16">
        <v>0</v>
      </c>
      <c r="G28" s="16">
        <v>0</v>
      </c>
      <c r="H28" s="16">
        <v>0</v>
      </c>
      <c r="I28" s="16">
        <v>0</v>
      </c>
      <c r="J28" s="16">
        <v>34950922</v>
      </c>
      <c r="K28" s="16">
        <f t="shared" si="2"/>
        <v>34950922</v>
      </c>
      <c r="L28" s="17" t="s">
        <v>34</v>
      </c>
      <c r="M28" s="1"/>
    </row>
    <row r="29" spans="2:13" ht="15" customHeight="1" x14ac:dyDescent="0.25">
      <c r="B29" s="14" t="s">
        <v>34</v>
      </c>
      <c r="C29" s="14" t="s">
        <v>34</v>
      </c>
      <c r="D29" s="14" t="s">
        <v>60</v>
      </c>
      <c r="E29" s="15" t="s">
        <v>61</v>
      </c>
      <c r="F29" s="16">
        <v>0</v>
      </c>
      <c r="G29" s="16">
        <v>0</v>
      </c>
      <c r="H29" s="16">
        <v>0</v>
      </c>
      <c r="I29" s="16">
        <v>0</v>
      </c>
      <c r="J29" s="16">
        <v>32483951</v>
      </c>
      <c r="K29" s="16">
        <f t="shared" si="2"/>
        <v>32483951</v>
      </c>
      <c r="L29" s="17" t="s">
        <v>34</v>
      </c>
      <c r="M29" s="1"/>
    </row>
    <row r="30" spans="2:13" ht="15" customHeight="1" x14ac:dyDescent="0.25">
      <c r="B30" s="14" t="s">
        <v>34</v>
      </c>
      <c r="C30" s="14" t="s">
        <v>34</v>
      </c>
      <c r="D30" s="14" t="s">
        <v>62</v>
      </c>
      <c r="E30" s="15" t="s">
        <v>63</v>
      </c>
      <c r="F30" s="16">
        <v>0</v>
      </c>
      <c r="G30" s="16">
        <v>0</v>
      </c>
      <c r="H30" s="16">
        <v>0</v>
      </c>
      <c r="I30" s="16">
        <v>0</v>
      </c>
      <c r="J30" s="16">
        <v>850765</v>
      </c>
      <c r="K30" s="16">
        <f t="shared" si="2"/>
        <v>850765</v>
      </c>
      <c r="L30" s="17" t="s">
        <v>34</v>
      </c>
      <c r="M30" s="1"/>
    </row>
    <row r="31" spans="2:13" ht="15" customHeight="1" x14ac:dyDescent="0.25">
      <c r="B31" s="14" t="s">
        <v>34</v>
      </c>
      <c r="C31" s="14" t="s">
        <v>34</v>
      </c>
      <c r="D31" s="14" t="s">
        <v>64</v>
      </c>
      <c r="E31" s="15" t="s">
        <v>65</v>
      </c>
      <c r="F31" s="16">
        <v>0</v>
      </c>
      <c r="G31" s="16">
        <v>0</v>
      </c>
      <c r="H31" s="16">
        <v>0</v>
      </c>
      <c r="I31" s="16">
        <v>0</v>
      </c>
      <c r="J31" s="16">
        <v>1215460</v>
      </c>
      <c r="K31" s="16">
        <f t="shared" si="2"/>
        <v>1215460</v>
      </c>
      <c r="L31" s="17" t="s">
        <v>34</v>
      </c>
      <c r="M31" s="1"/>
    </row>
    <row r="32" spans="2:13" ht="15" customHeight="1" x14ac:dyDescent="0.25">
      <c r="B32" s="14" t="s">
        <v>34</v>
      </c>
      <c r="C32" s="14" t="s">
        <v>34</v>
      </c>
      <c r="D32" s="14" t="s">
        <v>66</v>
      </c>
      <c r="E32" s="15" t="s">
        <v>67</v>
      </c>
      <c r="F32" s="16">
        <v>0</v>
      </c>
      <c r="G32" s="16">
        <v>0</v>
      </c>
      <c r="H32" s="16">
        <v>0</v>
      </c>
      <c r="I32" s="16">
        <v>0</v>
      </c>
      <c r="J32" s="16">
        <v>85153</v>
      </c>
      <c r="K32" s="16">
        <f t="shared" si="2"/>
        <v>85153</v>
      </c>
      <c r="L32" s="17" t="s">
        <v>34</v>
      </c>
      <c r="M32" s="1"/>
    </row>
    <row r="33" spans="2:13" ht="15" customHeight="1" x14ac:dyDescent="0.25">
      <c r="B33" s="14" t="s">
        <v>34</v>
      </c>
      <c r="C33" s="14" t="s">
        <v>34</v>
      </c>
      <c r="D33" s="14" t="s">
        <v>68</v>
      </c>
      <c r="E33" s="15" t="s">
        <v>69</v>
      </c>
      <c r="F33" s="16">
        <v>0</v>
      </c>
      <c r="G33" s="16">
        <v>0</v>
      </c>
      <c r="H33" s="16">
        <v>0</v>
      </c>
      <c r="I33" s="16">
        <v>0</v>
      </c>
      <c r="J33" s="16">
        <v>315593</v>
      </c>
      <c r="K33" s="16">
        <f t="shared" si="2"/>
        <v>315593</v>
      </c>
      <c r="L33" s="17" t="s">
        <v>34</v>
      </c>
      <c r="M33" s="1"/>
    </row>
    <row r="34" spans="2:13" ht="15" customHeight="1" x14ac:dyDescent="0.25">
      <c r="B34" s="14" t="s">
        <v>34</v>
      </c>
      <c r="C34" s="14" t="s">
        <v>40</v>
      </c>
      <c r="D34" s="14" t="s">
        <v>34</v>
      </c>
      <c r="E34" s="15" t="s">
        <v>70</v>
      </c>
      <c r="F34" s="16">
        <v>0</v>
      </c>
      <c r="G34" s="16">
        <v>0</v>
      </c>
      <c r="H34" s="16">
        <v>0</v>
      </c>
      <c r="I34" s="16">
        <v>0</v>
      </c>
      <c r="J34" s="16">
        <v>208351</v>
      </c>
      <c r="K34" s="16">
        <f t="shared" si="2"/>
        <v>208351</v>
      </c>
      <c r="L34" s="17" t="s">
        <v>34</v>
      </c>
      <c r="M34" s="1"/>
    </row>
    <row r="35" spans="2:13" ht="15" customHeight="1" x14ac:dyDescent="0.25">
      <c r="B35" s="14" t="s">
        <v>34</v>
      </c>
      <c r="C35" s="14" t="s">
        <v>34</v>
      </c>
      <c r="D35" s="14" t="s">
        <v>71</v>
      </c>
      <c r="E35" s="15" t="s">
        <v>72</v>
      </c>
      <c r="F35" s="16">
        <v>0</v>
      </c>
      <c r="G35" s="16">
        <v>0</v>
      </c>
      <c r="H35" s="16">
        <v>0</v>
      </c>
      <c r="I35" s="16">
        <v>0</v>
      </c>
      <c r="J35" s="16">
        <v>208351</v>
      </c>
      <c r="K35" s="16">
        <f t="shared" si="2"/>
        <v>208351</v>
      </c>
      <c r="L35" s="17" t="s">
        <v>34</v>
      </c>
      <c r="M35" s="1"/>
    </row>
    <row r="36" spans="2:13" ht="15" customHeight="1" x14ac:dyDescent="0.25">
      <c r="B36" s="14" t="s">
        <v>34</v>
      </c>
      <c r="C36" s="14" t="s">
        <v>73</v>
      </c>
      <c r="D36" s="14" t="s">
        <v>34</v>
      </c>
      <c r="E36" s="15" t="s">
        <v>74</v>
      </c>
      <c r="F36" s="16">
        <v>69113038</v>
      </c>
      <c r="G36" s="16">
        <v>69069356</v>
      </c>
      <c r="H36" s="16">
        <v>42076148</v>
      </c>
      <c r="I36" s="16">
        <v>71531996</v>
      </c>
      <c r="J36" s="16">
        <v>37428763</v>
      </c>
      <c r="K36" s="16">
        <f t="shared" si="2"/>
        <v>-34103233</v>
      </c>
      <c r="L36" s="17">
        <f t="shared" ref="L36:L43" si="3">(K36/I36)</f>
        <v>-0.47675494753424746</v>
      </c>
      <c r="M36" s="1"/>
    </row>
    <row r="37" spans="2:13" ht="15" customHeight="1" x14ac:dyDescent="0.25">
      <c r="B37" s="14" t="s">
        <v>34</v>
      </c>
      <c r="C37" s="14" t="s">
        <v>34</v>
      </c>
      <c r="D37" s="14" t="s">
        <v>60</v>
      </c>
      <c r="E37" s="15" t="s">
        <v>61</v>
      </c>
      <c r="F37" s="16">
        <v>53544177</v>
      </c>
      <c r="G37" s="16">
        <v>53523216</v>
      </c>
      <c r="H37" s="16">
        <v>28229458</v>
      </c>
      <c r="I37" s="16">
        <v>55418224</v>
      </c>
      <c r="J37" s="16">
        <v>24505437</v>
      </c>
      <c r="K37" s="16">
        <f t="shared" si="2"/>
        <v>-30912787</v>
      </c>
      <c r="L37" s="17">
        <f t="shared" si="3"/>
        <v>-0.55780905212696819</v>
      </c>
      <c r="M37" s="1"/>
    </row>
    <row r="38" spans="2:13" ht="15" customHeight="1" x14ac:dyDescent="0.25">
      <c r="B38" s="14" t="s">
        <v>34</v>
      </c>
      <c r="C38" s="14" t="s">
        <v>34</v>
      </c>
      <c r="D38" s="14" t="s">
        <v>75</v>
      </c>
      <c r="E38" s="15" t="s">
        <v>76</v>
      </c>
      <c r="F38" s="16">
        <v>3784446</v>
      </c>
      <c r="G38" s="16">
        <v>3782928</v>
      </c>
      <c r="H38" s="16">
        <v>3743416</v>
      </c>
      <c r="I38" s="16">
        <v>3916902</v>
      </c>
      <c r="J38" s="16">
        <v>3916902</v>
      </c>
      <c r="K38" s="16">
        <f t="shared" si="2"/>
        <v>0</v>
      </c>
      <c r="L38" s="17">
        <f t="shared" si="3"/>
        <v>0</v>
      </c>
      <c r="M38" s="1"/>
    </row>
    <row r="39" spans="2:13" ht="15" customHeight="1" x14ac:dyDescent="0.25">
      <c r="B39" s="14" t="s">
        <v>34</v>
      </c>
      <c r="C39" s="14" t="s">
        <v>34</v>
      </c>
      <c r="D39" s="14" t="s">
        <v>66</v>
      </c>
      <c r="E39" s="15" t="s">
        <v>77</v>
      </c>
      <c r="F39" s="16">
        <v>821995</v>
      </c>
      <c r="G39" s="16">
        <v>821995</v>
      </c>
      <c r="H39" s="16">
        <v>287114</v>
      </c>
      <c r="I39" s="16">
        <v>850765</v>
      </c>
      <c r="J39" s="16">
        <v>0</v>
      </c>
      <c r="K39" s="16">
        <f>J39-I39</f>
        <v>-850765</v>
      </c>
      <c r="L39" s="17">
        <f t="shared" si="3"/>
        <v>-1</v>
      </c>
      <c r="M39" s="1"/>
    </row>
    <row r="40" spans="2:13" ht="15" customHeight="1" x14ac:dyDescent="0.25">
      <c r="B40" s="14" t="s">
        <v>34</v>
      </c>
      <c r="C40" s="14" t="s">
        <v>34</v>
      </c>
      <c r="D40" s="14" t="s">
        <v>78</v>
      </c>
      <c r="E40" s="15" t="s">
        <v>79</v>
      </c>
      <c r="F40" s="16">
        <v>6990100</v>
      </c>
      <c r="G40" s="16">
        <v>6992822</v>
      </c>
      <c r="H40" s="16">
        <v>6992822</v>
      </c>
      <c r="I40" s="16">
        <v>7234754</v>
      </c>
      <c r="J40" s="16">
        <v>6511278</v>
      </c>
      <c r="K40" s="16">
        <f>J40-I40</f>
        <v>-723476</v>
      </c>
      <c r="L40" s="17">
        <f t="shared" si="3"/>
        <v>-0.10000008293302025</v>
      </c>
      <c r="M40" s="1"/>
    </row>
    <row r="41" spans="2:13" ht="15" customHeight="1" x14ac:dyDescent="0.25">
      <c r="B41" s="14" t="s">
        <v>34</v>
      </c>
      <c r="C41" s="14" t="s">
        <v>34</v>
      </c>
      <c r="D41" s="14" t="s">
        <v>80</v>
      </c>
      <c r="E41" s="15" t="s">
        <v>65</v>
      </c>
      <c r="F41" s="16">
        <v>1174357</v>
      </c>
      <c r="G41" s="16">
        <v>1165164</v>
      </c>
      <c r="H41" s="16">
        <v>522797</v>
      </c>
      <c r="I41" s="16">
        <v>1215460</v>
      </c>
      <c r="J41" s="16">
        <v>0</v>
      </c>
      <c r="K41" s="16">
        <f>J41-I41</f>
        <v>-1215460</v>
      </c>
      <c r="L41" s="17">
        <f t="shared" si="3"/>
        <v>-1</v>
      </c>
      <c r="M41" s="1"/>
    </row>
    <row r="42" spans="2:13" ht="15" customHeight="1" x14ac:dyDescent="0.25">
      <c r="B42" s="14" t="s">
        <v>34</v>
      </c>
      <c r="C42" s="14" t="s">
        <v>34</v>
      </c>
      <c r="D42" s="14" t="s">
        <v>81</v>
      </c>
      <c r="E42" s="15" t="s">
        <v>67</v>
      </c>
      <c r="F42" s="16">
        <v>1863390</v>
      </c>
      <c r="G42" s="16">
        <v>1856406</v>
      </c>
      <c r="H42" s="16">
        <v>1692642</v>
      </c>
      <c r="I42" s="16">
        <v>1928608</v>
      </c>
      <c r="J42" s="16">
        <v>1843456</v>
      </c>
      <c r="K42" s="16">
        <f>J42-I42</f>
        <v>-85152</v>
      </c>
      <c r="L42" s="17">
        <f t="shared" si="3"/>
        <v>-4.4152051635168992E-2</v>
      </c>
      <c r="M42" s="1"/>
    </row>
    <row r="43" spans="2:13" ht="15" customHeight="1" x14ac:dyDescent="0.25">
      <c r="B43" s="14" t="s">
        <v>34</v>
      </c>
      <c r="C43" s="14" t="s">
        <v>34</v>
      </c>
      <c r="D43" s="14" t="s">
        <v>82</v>
      </c>
      <c r="E43" s="15" t="s">
        <v>69</v>
      </c>
      <c r="F43" s="16">
        <v>934573</v>
      </c>
      <c r="G43" s="16">
        <v>926825</v>
      </c>
      <c r="H43" s="16">
        <v>607899</v>
      </c>
      <c r="I43" s="16">
        <v>967283</v>
      </c>
      <c r="J43" s="16">
        <v>651690</v>
      </c>
      <c r="K43" s="16">
        <f>J43-I43</f>
        <v>-315593</v>
      </c>
      <c r="L43" s="17">
        <f t="shared" si="3"/>
        <v>-0.32626749358770907</v>
      </c>
      <c r="M43" s="1"/>
    </row>
    <row r="44" spans="2:13" ht="15" customHeight="1" x14ac:dyDescent="0.25">
      <c r="B44" s="14" t="s">
        <v>83</v>
      </c>
      <c r="C44" s="14" t="s">
        <v>34</v>
      </c>
      <c r="D44" s="14" t="s">
        <v>34</v>
      </c>
      <c r="E44" s="15" t="s">
        <v>84</v>
      </c>
      <c r="F44" s="16">
        <v>68095</v>
      </c>
      <c r="G44" s="16">
        <v>478130</v>
      </c>
      <c r="H44" s="16">
        <v>40448</v>
      </c>
      <c r="I44" s="16">
        <v>70478</v>
      </c>
      <c r="J44" s="16">
        <v>70478</v>
      </c>
      <c r="K44" s="16">
        <f t="shared" ref="K44:K45" si="4">J44-I44</f>
        <v>0</v>
      </c>
      <c r="L44" s="17">
        <f t="shared" ref="L44:L45" si="5">(K44/I44)</f>
        <v>0</v>
      </c>
      <c r="M44" s="1"/>
    </row>
    <row r="45" spans="2:13" ht="15" customHeight="1" x14ac:dyDescent="0.25">
      <c r="B45" s="14" t="s">
        <v>34</v>
      </c>
      <c r="C45" s="14" t="s">
        <v>42</v>
      </c>
      <c r="D45" s="14" t="s">
        <v>34</v>
      </c>
      <c r="E45" s="15" t="s">
        <v>85</v>
      </c>
      <c r="F45" s="16">
        <v>68095</v>
      </c>
      <c r="G45" s="16">
        <v>478130</v>
      </c>
      <c r="H45" s="16">
        <v>40448</v>
      </c>
      <c r="I45" s="16">
        <v>70478</v>
      </c>
      <c r="J45" s="16">
        <v>70478</v>
      </c>
      <c r="K45" s="16">
        <f t="shared" si="4"/>
        <v>0</v>
      </c>
      <c r="L45" s="17">
        <f t="shared" si="5"/>
        <v>0</v>
      </c>
      <c r="M45" s="1"/>
    </row>
    <row r="46" spans="2:13" ht="15" customHeight="1" x14ac:dyDescent="0.25">
      <c r="B46" s="14" t="s">
        <v>86</v>
      </c>
      <c r="C46" s="14" t="s">
        <v>34</v>
      </c>
      <c r="D46" s="14" t="s">
        <v>34</v>
      </c>
      <c r="E46" s="15" t="s">
        <v>87</v>
      </c>
      <c r="F46" s="16">
        <v>1000</v>
      </c>
      <c r="G46" s="16">
        <v>7257</v>
      </c>
      <c r="H46" s="16">
        <v>7223</v>
      </c>
      <c r="I46" s="16">
        <v>1035</v>
      </c>
      <c r="J46" s="16">
        <v>103</v>
      </c>
      <c r="K46" s="16">
        <f>J46-I46</f>
        <v>-932</v>
      </c>
      <c r="L46" s="17">
        <f>(K46/I46)</f>
        <v>-0.90048309178743957</v>
      </c>
      <c r="M46" s="1"/>
    </row>
    <row r="47" spans="2:13" ht="15" customHeight="1" x14ac:dyDescent="0.25">
      <c r="B47" s="14" t="s">
        <v>34</v>
      </c>
      <c r="C47" s="14" t="s">
        <v>13</v>
      </c>
      <c r="D47" s="14" t="s">
        <v>34</v>
      </c>
      <c r="E47" s="15" t="s">
        <v>88</v>
      </c>
      <c r="F47" s="16">
        <v>1000</v>
      </c>
      <c r="G47" s="16">
        <v>1000</v>
      </c>
      <c r="H47" s="16">
        <v>966</v>
      </c>
      <c r="I47" s="16">
        <v>1035</v>
      </c>
      <c r="J47" s="16">
        <v>103</v>
      </c>
      <c r="K47" s="16">
        <f>J47-I47</f>
        <v>-932</v>
      </c>
      <c r="L47" s="17">
        <f>(K47/I47)</f>
        <v>-0.90048309178743957</v>
      </c>
      <c r="M47" s="1"/>
    </row>
    <row r="48" spans="2:13" ht="15" customHeight="1" x14ac:dyDescent="0.25">
      <c r="B48" s="14" t="s">
        <v>34</v>
      </c>
      <c r="C48" s="14" t="s">
        <v>40</v>
      </c>
      <c r="D48" s="14" t="s">
        <v>34</v>
      </c>
      <c r="E48" s="15" t="s">
        <v>89</v>
      </c>
      <c r="F48" s="16">
        <v>0</v>
      </c>
      <c r="G48" s="16">
        <v>6257</v>
      </c>
      <c r="H48" s="16">
        <v>6257</v>
      </c>
      <c r="I48" s="16">
        <v>0</v>
      </c>
      <c r="J48" s="16">
        <v>0</v>
      </c>
      <c r="K48" s="18"/>
      <c r="L48" s="17" t="s">
        <v>34</v>
      </c>
      <c r="M48" s="1"/>
    </row>
    <row r="49" spans="2:13" ht="15" customHeight="1" x14ac:dyDescent="0.25">
      <c r="B49" s="14" t="s">
        <v>90</v>
      </c>
      <c r="C49" s="14" t="s">
        <v>34</v>
      </c>
      <c r="D49" s="14" t="s">
        <v>34</v>
      </c>
      <c r="E49" s="15" t="s">
        <v>91</v>
      </c>
      <c r="F49" s="16">
        <v>273007</v>
      </c>
      <c r="G49" s="16">
        <v>273007</v>
      </c>
      <c r="H49" s="16">
        <v>203325</v>
      </c>
      <c r="I49" s="16">
        <v>282563</v>
      </c>
      <c r="J49" s="16">
        <v>300912</v>
      </c>
      <c r="K49" s="16">
        <f t="shared" ref="K49:K54" si="6">J49-I49</f>
        <v>18349</v>
      </c>
      <c r="L49" s="17">
        <f t="shared" ref="L49:L54" si="7">(K49/I49)</f>
        <v>6.4937730700764071E-2</v>
      </c>
      <c r="M49" s="1"/>
    </row>
    <row r="50" spans="2:13" ht="15" customHeight="1" x14ac:dyDescent="0.25">
      <c r="B50" s="14" t="s">
        <v>34</v>
      </c>
      <c r="C50" s="14" t="s">
        <v>73</v>
      </c>
      <c r="D50" s="14" t="s">
        <v>34</v>
      </c>
      <c r="E50" s="15" t="s">
        <v>92</v>
      </c>
      <c r="F50" s="16">
        <v>187988</v>
      </c>
      <c r="G50" s="16">
        <v>187988</v>
      </c>
      <c r="H50" s="16">
        <v>187988</v>
      </c>
      <c r="I50" s="16">
        <v>194568</v>
      </c>
      <c r="J50" s="16">
        <v>135735</v>
      </c>
      <c r="K50" s="16">
        <f t="shared" si="6"/>
        <v>-58833</v>
      </c>
      <c r="L50" s="17">
        <f t="shared" si="7"/>
        <v>-0.30237757493524114</v>
      </c>
      <c r="M50" s="1"/>
    </row>
    <row r="51" spans="2:13" ht="15" customHeight="1" x14ac:dyDescent="0.25">
      <c r="B51" s="14" t="s">
        <v>34</v>
      </c>
      <c r="C51" s="14" t="s">
        <v>93</v>
      </c>
      <c r="D51" s="14" t="s">
        <v>34</v>
      </c>
      <c r="E51" s="15" t="s">
        <v>94</v>
      </c>
      <c r="F51" s="16">
        <v>5691</v>
      </c>
      <c r="G51" s="16">
        <v>5691</v>
      </c>
      <c r="H51" s="16">
        <v>658</v>
      </c>
      <c r="I51" s="16">
        <v>5890</v>
      </c>
      <c r="J51" s="16">
        <v>5890</v>
      </c>
      <c r="K51" s="16">
        <f t="shared" si="6"/>
        <v>0</v>
      </c>
      <c r="L51" s="17">
        <f t="shared" si="7"/>
        <v>0</v>
      </c>
      <c r="M51" s="1"/>
    </row>
    <row r="52" spans="2:13" ht="15" customHeight="1" x14ac:dyDescent="0.25">
      <c r="B52" s="14" t="s">
        <v>34</v>
      </c>
      <c r="C52" s="14" t="s">
        <v>7</v>
      </c>
      <c r="D52" s="14" t="s">
        <v>34</v>
      </c>
      <c r="E52" s="15" t="s">
        <v>95</v>
      </c>
      <c r="F52" s="16">
        <v>27454</v>
      </c>
      <c r="G52" s="16">
        <v>27454</v>
      </c>
      <c r="H52" s="16">
        <v>1961</v>
      </c>
      <c r="I52" s="16">
        <v>28415</v>
      </c>
      <c r="J52" s="16">
        <v>11385</v>
      </c>
      <c r="K52" s="16">
        <f t="shared" si="6"/>
        <v>-17030</v>
      </c>
      <c r="L52" s="17">
        <f t="shared" si="7"/>
        <v>-0.59933133908147107</v>
      </c>
      <c r="M52" s="1"/>
    </row>
    <row r="53" spans="2:13" ht="15" customHeight="1" x14ac:dyDescent="0.25">
      <c r="B53" s="14" t="s">
        <v>34</v>
      </c>
      <c r="C53" s="14" t="s">
        <v>96</v>
      </c>
      <c r="D53" s="14" t="s">
        <v>34</v>
      </c>
      <c r="E53" s="15" t="s">
        <v>97</v>
      </c>
      <c r="F53" s="16">
        <v>21260</v>
      </c>
      <c r="G53" s="16">
        <v>21260</v>
      </c>
      <c r="H53" s="16">
        <v>0</v>
      </c>
      <c r="I53" s="16">
        <v>22004</v>
      </c>
      <c r="J53" s="16">
        <v>113850</v>
      </c>
      <c r="K53" s="16">
        <f t="shared" si="6"/>
        <v>91846</v>
      </c>
      <c r="L53" s="17">
        <f t="shared" si="7"/>
        <v>4.1740592619523724</v>
      </c>
      <c r="M53" s="1"/>
    </row>
    <row r="54" spans="2:13" ht="15" customHeight="1" x14ac:dyDescent="0.25">
      <c r="B54" s="14" t="s">
        <v>34</v>
      </c>
      <c r="C54" s="14" t="s">
        <v>98</v>
      </c>
      <c r="D54" s="14" t="s">
        <v>34</v>
      </c>
      <c r="E54" s="15" t="s">
        <v>99</v>
      </c>
      <c r="F54" s="16">
        <v>30614</v>
      </c>
      <c r="G54" s="16">
        <v>30614</v>
      </c>
      <c r="H54" s="16">
        <v>12718</v>
      </c>
      <c r="I54" s="16">
        <v>31686</v>
      </c>
      <c r="J54" s="16">
        <v>34052</v>
      </c>
      <c r="K54" s="16">
        <f t="shared" si="6"/>
        <v>2366</v>
      </c>
      <c r="L54" s="17">
        <f t="shared" si="7"/>
        <v>7.4670201350754278E-2</v>
      </c>
      <c r="M54" s="1"/>
    </row>
    <row r="55" spans="2:13" ht="15" customHeight="1" x14ac:dyDescent="0.25">
      <c r="B55" s="14" t="s">
        <v>100</v>
      </c>
      <c r="C55" s="14" t="s">
        <v>34</v>
      </c>
      <c r="D55" s="14" t="s">
        <v>34</v>
      </c>
      <c r="E55" s="15" t="s">
        <v>101</v>
      </c>
      <c r="F55" s="16">
        <v>10</v>
      </c>
      <c r="G55" s="16">
        <v>8964896</v>
      </c>
      <c r="H55" s="16">
        <v>8958966</v>
      </c>
      <c r="I55" s="16">
        <v>10</v>
      </c>
      <c r="J55" s="16">
        <v>10</v>
      </c>
      <c r="K55" s="16">
        <f t="shared" ref="K55:K56" si="8">J55-I55</f>
        <v>0</v>
      </c>
      <c r="L55" s="17">
        <f t="shared" ref="L55:L56" si="9">(K55/I55)</f>
        <v>0</v>
      </c>
      <c r="M55" s="1"/>
    </row>
    <row r="56" spans="2:13" ht="15" customHeight="1" x14ac:dyDescent="0.25">
      <c r="B56" s="14" t="s">
        <v>34</v>
      </c>
      <c r="C56" s="14" t="s">
        <v>98</v>
      </c>
      <c r="D56" s="14" t="s">
        <v>34</v>
      </c>
      <c r="E56" s="15" t="s">
        <v>102</v>
      </c>
      <c r="F56" s="16">
        <v>10</v>
      </c>
      <c r="G56" s="16">
        <v>8964896</v>
      </c>
      <c r="H56" s="16">
        <v>8958966</v>
      </c>
      <c r="I56" s="16">
        <v>10</v>
      </c>
      <c r="J56" s="16">
        <v>10</v>
      </c>
      <c r="K56" s="16">
        <f t="shared" si="8"/>
        <v>0</v>
      </c>
      <c r="L56" s="17">
        <f t="shared" si="9"/>
        <v>0</v>
      </c>
      <c r="M56" s="1"/>
    </row>
    <row r="57" spans="2:13" ht="1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"/>
    </row>
    <row r="58" spans="2:13" ht="1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"/>
    </row>
    <row r="59" spans="2:13" ht="1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" customHeight="1" x14ac:dyDescent="0.25">
      <c r="B60" s="32" t="s">
        <v>103</v>
      </c>
      <c r="C60" s="33"/>
      <c r="D60" s="33"/>
      <c r="E60" s="33"/>
      <c r="F60" s="20">
        <v>83798635</v>
      </c>
      <c r="G60" s="20">
        <v>83212370</v>
      </c>
      <c r="H60" s="20">
        <v>51136284</v>
      </c>
      <c r="I60" s="20">
        <v>86731593</v>
      </c>
      <c r="J60" s="20">
        <v>88139455</v>
      </c>
      <c r="K60" s="20">
        <v>1407862</v>
      </c>
      <c r="L60" s="21">
        <v>1.6232401035226E-2</v>
      </c>
      <c r="M60" s="1"/>
    </row>
    <row r="61" spans="2:13" ht="15" customHeight="1" x14ac:dyDescent="0.25">
      <c r="B61" s="34" t="s">
        <v>104</v>
      </c>
      <c r="C61" s="35"/>
      <c r="D61" s="35"/>
      <c r="E61" s="35"/>
      <c r="F61" s="35"/>
      <c r="G61" s="35"/>
      <c r="H61" s="35"/>
      <c r="I61" s="35"/>
      <c r="J61" s="35"/>
      <c r="K61" s="1"/>
      <c r="L61" s="1"/>
      <c r="M61" s="1"/>
    </row>
    <row r="62" spans="2:13" ht="5.0999999999999996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</sheetData>
  <mergeCells count="17">
    <mergeCell ref="K10:K11"/>
    <mergeCell ref="L10:L11"/>
    <mergeCell ref="B60:E60"/>
    <mergeCell ref="B61:J61"/>
    <mergeCell ref="B7:C7"/>
    <mergeCell ref="B9:B11"/>
    <mergeCell ref="C9:C11"/>
    <mergeCell ref="D9:D11"/>
    <mergeCell ref="E9:E11"/>
    <mergeCell ref="D7:I7"/>
    <mergeCell ref="B1:L1"/>
    <mergeCell ref="B2:L2"/>
    <mergeCell ref="B3:L3"/>
    <mergeCell ref="B6:C6"/>
    <mergeCell ref="B5:C5"/>
    <mergeCell ref="D5:G5"/>
    <mergeCell ref="D6:I6"/>
  </mergeCells>
  <printOptions horizontalCentered="1"/>
  <pageMargins left="0.78740157480314965" right="0.78740157480314965" top="0.78740157480314965" bottom="0" header="0" footer="0"/>
  <pageSetup scale="74" fitToHeight="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cuadro Comparativo analitico</vt:lpstr>
      <vt:lpstr>'cuadro Comparativo analitico'!Área_de_impresión</vt:lpstr>
      <vt:lpstr>JR_PAGE_ANCHOR_0_1</vt:lpstr>
      <vt:lpstr>'cuadro Comparativo analitico'!Print_Area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2023-09-29T14:07:44Z</dcterms:modified>
</cp:coreProperties>
</file>