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66925"/>
  <xr:revisionPtr revIDLastSave="0" documentId="13_ncr:1_{924B76BA-92EC-4F32-B300-494E349E86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analitico'!$5:$11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1" l="1"/>
  <c r="K52" i="1" s="1"/>
  <c r="J51" i="1"/>
  <c r="K51" i="1" s="1"/>
  <c r="J50" i="1"/>
  <c r="K50" i="1" s="1"/>
  <c r="J49" i="1"/>
  <c r="K49" i="1" s="1"/>
  <c r="J48" i="1"/>
  <c r="K48" i="1" s="1"/>
  <c r="K47" i="1"/>
  <c r="J47" i="1"/>
  <c r="K46" i="1"/>
  <c r="J46" i="1"/>
  <c r="J45" i="1"/>
  <c r="J44" i="1"/>
  <c r="J43" i="1"/>
  <c r="K43" i="1" s="1"/>
  <c r="J42" i="1"/>
  <c r="K42" i="1" s="1"/>
  <c r="J41" i="1"/>
  <c r="K41" i="1" s="1"/>
  <c r="J40" i="1"/>
  <c r="K40" i="1" s="1"/>
  <c r="J38" i="1"/>
  <c r="K38" i="1" s="1"/>
  <c r="K37" i="1"/>
  <c r="J37" i="1"/>
  <c r="K36" i="1"/>
  <c r="J36" i="1"/>
  <c r="J35" i="1"/>
  <c r="K35" i="1" s="1"/>
  <c r="J34" i="1"/>
  <c r="K34" i="1" s="1"/>
  <c r="J33" i="1"/>
  <c r="K33" i="1" s="1"/>
  <c r="J32" i="1"/>
  <c r="K32" i="1" s="1"/>
  <c r="J31" i="1"/>
  <c r="K31" i="1" s="1"/>
  <c r="J27" i="1"/>
  <c r="K27" i="1" s="1"/>
  <c r="K26" i="1"/>
  <c r="J26" i="1"/>
  <c r="K25" i="1"/>
  <c r="J25" i="1"/>
  <c r="J24" i="1"/>
  <c r="K24" i="1" s="1"/>
  <c r="J22" i="1"/>
  <c r="K22" i="1" s="1"/>
  <c r="J21" i="1"/>
  <c r="K21" i="1" s="1"/>
  <c r="J20" i="1"/>
  <c r="K20" i="1" s="1"/>
  <c r="J19" i="1"/>
  <c r="J18" i="1"/>
  <c r="J12" i="1"/>
  <c r="K12" i="1" s="1"/>
</calcChain>
</file>

<file path=xl/sharedStrings.xml><?xml version="1.0" encoding="utf-8"?>
<sst xmlns="http://schemas.openxmlformats.org/spreadsheetml/2006/main" count="230" uniqueCount="104">
  <si>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</si>
  <si>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</si>
  <si>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</si>
  <si>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</si>
  <si>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</si>
  <si>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DEL INTERIOR Y SEGURIDAD PÚBLICA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</si>
  <si>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</si>
  <si>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</si>
  <si>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</si>
  <si>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DE GOBIERNO INTERIOR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</si>
  <si>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</si>
  <si>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</si>
  <si>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</si>
  <si>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</si>
  <si>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</si>
  <si>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</si>
  <si>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</si>
  <si>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</si>
  <si>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</si>
  <si>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</si>
  <si>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</si>
  <si>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</si>
  <si>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</si>
  <si>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</si>
  <si>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</si>
  <si>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</si>
  <si>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</si>
  <si>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</si>
  <si>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</si>
  <si>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</si>
  <si>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</si>
  <si>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</si>
  <si>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</si>
  <si>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</si>
  <si>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</si>
  <si>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Sector Privado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</si>
  <si>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</si>
  <si>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Donaciones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</si>
  <si>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</si>
  <si>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</si>
  <si>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</si>
  <si>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</si>
  <si>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</si>
  <si>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Arriendo de Activos No Financieros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</si>
  <si>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</si>
  <si>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</si>
  <si>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</si>
  <si>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</si>
  <si>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</si>
  <si>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</si>
  <si>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</si>
  <si>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</si>
  <si>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</si>
  <si>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</si>
  <si>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</si>
  <si>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</si>
  <si>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</si>
  <si>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</si>
  <si>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</si>
  <si>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</si>
  <si>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</si>
  <si>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</si>
  <si>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</si>
  <si>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</si>
  <si>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</si>
  <si>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</si>
  <si>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</si>
  <si>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</si>
  <si>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</si>
  <si>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</si>
  <si>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</si>
  <si>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</si>
  <si>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012</t>
    </r>
  </si>
  <si>
    <r>
      <rPr>
        <sz val="10"/>
        <rFont val="Times New Roman"/>
        <family val="1"/>
      </rPr>
      <t>Administración de Complejos Fronterizos</t>
    </r>
  </si>
  <si>
    <r>
      <rPr>
        <sz val="10"/>
        <rFont val="Times New Roman"/>
        <family val="1"/>
      </rPr>
      <t>800</t>
    </r>
  </si>
  <si>
    <r>
      <rPr>
        <sz val="10"/>
        <rFont val="Times New Roman"/>
        <family val="1"/>
      </rPr>
      <t>Programa de Coordinación, Orden Público y Gestión Territorial</t>
    </r>
  </si>
  <si>
    <r>
      <rPr>
        <sz val="10"/>
        <rFont val="Times New Roman"/>
        <family val="1"/>
      </rPr>
      <t>801</t>
    </r>
  </si>
  <si>
    <r>
      <rPr>
        <sz val="10"/>
        <rFont val="Times New Roman"/>
        <family val="1"/>
      </rPr>
      <t>Programa Barrios Transitorios de Emergencias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</si>
  <si>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</si>
  <si>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</si>
  <si>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</si>
  <si>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</si>
  <si>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</si>
  <si>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</si>
  <si>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</si>
  <si>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</si>
  <si>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</si>
  <si>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</si>
  <si>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</si>
  <si>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</si>
  <si>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</si>
  <si>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</si>
  <si>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Pago a Concesiones de Complejos Fronterizos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</si>
  <si>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</si>
  <si>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Reintegro Crédito IVA  Concesiones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</si>
  <si>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</si>
  <si>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</si>
  <si>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</si>
  <si>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 xml:space="preserve">Gasto Estado Operaciones (A) </t>
    </r>
  </si>
  <si>
    <r>
      <rPr>
        <b/>
        <sz val="10"/>
        <rFont val="Times New Roman"/>
        <family val="1"/>
      </rPr>
      <t xml:space="preserve">GEO = A + Gastos Proyectado fondo COVID </t>
    </r>
  </si>
  <si>
    <t>AÑO 2023 LEY DE PPTOS (Inicial + Reajuste
+ Leyes
Especiales)</t>
  </si>
  <si>
    <t>AÑO 2023 PRESUPUESTO VIGENTE A AGOSTO</t>
  </si>
  <si>
    <t>AÑO 2024 PROYECTO DE
LEY DE
PRESUPUESTOS</t>
  </si>
  <si>
    <t>AÑO 2023 LEY DE PPTOS
(Inicial + Reajuste
+ Leyes
Especiales)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</si>
</sst>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4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5" fillId="25" borderId="10" xfId="0" applyFont="1" applyFill="1" applyBorder="1" applyAlignment="1">
      <alignment horizontal="center" vertical="top" wrapText="1"/>
    </xf>
    <xf numFmtId="0" fontId="5" fillId="26" borderId="10" xfId="0" applyFont="1" applyFill="1" applyBorder="1" applyAlignment="1">
      <alignment horizontal="center" vertical="top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8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3" fillId="39" borderId="15" xfId="0" applyFont="1" applyFill="1" applyBorder="1" applyAlignment="1">
      <alignment horizontal="center" vertical="top" wrapText="1"/>
    </xf>
    <xf numFmtId="0" fontId="3" fillId="40" borderId="15" xfId="0" applyFont="1" applyFill="1" applyBorder="1" applyAlignment="1">
      <alignment horizontal="left" vertical="top" wrapText="1"/>
    </xf>
    <xf numFmtId="3" fontId="3" fillId="41" borderId="15" xfId="0" applyNumberFormat="1" applyFont="1" applyFill="1" applyBorder="1" applyAlignment="1">
      <alignment horizontal="right" vertical="top" wrapText="1"/>
    </xf>
    <xf numFmtId="0" fontId="0" fillId="42" borderId="15" xfId="0" applyFill="1" applyBorder="1" applyAlignment="1" applyProtection="1">
      <alignment wrapText="1"/>
      <protection locked="0"/>
    </xf>
    <xf numFmtId="164" fontId="3" fillId="43" borderId="15" xfId="0" applyNumberFormat="1" applyFont="1" applyFill="1" applyBorder="1" applyAlignment="1">
      <alignment horizontal="right" vertical="top" wrapText="1"/>
    </xf>
    <xf numFmtId="3" fontId="2" fillId="46" borderId="17" xfId="0" applyNumberFormat="1" applyFont="1" applyFill="1" applyBorder="1" applyAlignment="1">
      <alignment horizontal="right" vertical="center" wrapText="1"/>
    </xf>
    <xf numFmtId="164" fontId="2" fillId="47" borderId="18" xfId="0" applyNumberFormat="1" applyFont="1" applyFill="1" applyBorder="1" applyAlignment="1">
      <alignment horizontal="right" vertical="center" wrapText="1"/>
    </xf>
    <xf numFmtId="3" fontId="2" fillId="46" borderId="20" xfId="0" applyNumberFormat="1" applyFont="1" applyFill="1" applyBorder="1" applyAlignment="1">
      <alignment horizontal="right" vertical="center" wrapText="1"/>
    </xf>
    <xf numFmtId="164" fontId="2" fillId="47" borderId="2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 applyProtection="1">
      <alignment horizontal="center" vertical="top" wrapText="1"/>
      <protection locked="0"/>
    </xf>
    <xf numFmtId="0" fontId="2" fillId="44" borderId="16" xfId="0" applyFont="1" applyFill="1" applyBorder="1" applyAlignment="1">
      <alignment horizontal="left" vertical="top" wrapText="1"/>
    </xf>
    <xf numFmtId="0" fontId="2" fillId="45" borderId="17" xfId="0" applyFont="1" applyFill="1" applyBorder="1" applyAlignment="1" applyProtection="1">
      <alignment horizontal="left" vertical="top" wrapText="1"/>
      <protection locked="0"/>
    </xf>
    <xf numFmtId="0" fontId="2" fillId="44" borderId="19" xfId="0" applyFont="1" applyFill="1" applyBorder="1" applyAlignment="1">
      <alignment horizontal="left" vertical="top" wrapText="1"/>
    </xf>
    <xf numFmtId="0" fontId="2" fillId="45" borderId="20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Below="0"/>
    <pageSetUpPr fitToPage="1"/>
  </sheetPr>
  <dimension ref="A1:L56"/>
  <sheetViews>
    <sheetView tabSelected="1" view="pageBreakPreview" zoomScale="90" zoomScaleNormal="100" zoomScaleSheetLayoutView="90" workbookViewId="0">
      <selection activeCell="I27" sqref="I2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9.7109375" customWidth="1"/>
    <col min="12" max="12" width="5.42578125" customWidth="1"/>
  </cols>
  <sheetData>
    <row r="1" spans="1:12" ht="15.75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1"/>
      <c r="K1" s="1"/>
      <c r="L1" s="1"/>
    </row>
    <row r="2" spans="1:12" ht="15.75" x14ac:dyDescent="0.2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1"/>
      <c r="K2" s="1"/>
      <c r="L2" s="1"/>
    </row>
    <row r="3" spans="1:12" x14ac:dyDescent="0.25">
      <c r="A3" s="39" t="s">
        <v>2</v>
      </c>
      <c r="B3" s="40"/>
      <c r="C3" s="40"/>
      <c r="D3" s="40"/>
      <c r="E3" s="40"/>
      <c r="F3" s="40"/>
      <c r="G3" s="40"/>
      <c r="H3" s="40"/>
      <c r="I3" s="40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x14ac:dyDescent="0.25">
      <c r="A5" s="41" t="s">
        <v>4</v>
      </c>
      <c r="B5" s="42"/>
      <c r="C5" s="43" t="s">
        <v>5</v>
      </c>
      <c r="D5" s="44"/>
      <c r="E5" s="44"/>
      <c r="F5" s="44"/>
      <c r="G5" s="1"/>
      <c r="H5" s="2" t="s">
        <v>6</v>
      </c>
      <c r="I5" s="2" t="s">
        <v>7</v>
      </c>
      <c r="J5" s="1"/>
      <c r="K5" s="1"/>
      <c r="L5" s="1"/>
    </row>
    <row r="6" spans="1:12" x14ac:dyDescent="0.25">
      <c r="A6" s="51" t="s">
        <v>8</v>
      </c>
      <c r="B6" s="52"/>
      <c r="C6" s="53" t="s">
        <v>9</v>
      </c>
      <c r="D6" s="54"/>
      <c r="E6" s="54"/>
      <c r="F6" s="54"/>
      <c r="G6" s="1"/>
      <c r="H6" s="2" t="s">
        <v>10</v>
      </c>
      <c r="I6" s="2" t="s">
        <v>11</v>
      </c>
      <c r="J6" s="1"/>
      <c r="K6" s="1"/>
      <c r="L6" s="1"/>
    </row>
    <row r="7" spans="1:12" x14ac:dyDescent="0.25">
      <c r="A7" s="55" t="s">
        <v>12</v>
      </c>
      <c r="B7" s="56"/>
      <c r="C7" s="57" t="s">
        <v>9</v>
      </c>
      <c r="D7" s="58"/>
      <c r="E7" s="58"/>
      <c r="F7" s="58"/>
      <c r="G7" s="1"/>
      <c r="H7" s="2" t="s">
        <v>13</v>
      </c>
      <c r="I7" s="2" t="s">
        <v>14</v>
      </c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x14ac:dyDescent="0.25">
      <c r="A9" s="59" t="s">
        <v>16</v>
      </c>
      <c r="B9" s="59" t="s">
        <v>17</v>
      </c>
      <c r="C9" s="59" t="s">
        <v>18</v>
      </c>
      <c r="D9" s="59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3.75" x14ac:dyDescent="0.25">
      <c r="A10" s="60"/>
      <c r="B10" s="60"/>
      <c r="C10" s="60"/>
      <c r="D10" s="60"/>
      <c r="E10" s="18" t="s">
        <v>100</v>
      </c>
      <c r="F10" s="19" t="s">
        <v>101</v>
      </c>
      <c r="G10" s="6" t="s">
        <v>27</v>
      </c>
      <c r="H10" s="19" t="s">
        <v>103</v>
      </c>
      <c r="I10" s="19" t="s">
        <v>102</v>
      </c>
      <c r="J10" s="45" t="s">
        <v>28</v>
      </c>
      <c r="K10" s="45" t="s">
        <v>29</v>
      </c>
      <c r="L10" s="1"/>
    </row>
    <row r="11" spans="1:12" x14ac:dyDescent="0.25">
      <c r="A11" s="60"/>
      <c r="B11" s="60"/>
      <c r="C11" s="60"/>
      <c r="D11" s="60"/>
      <c r="E11" s="8" t="s">
        <v>30</v>
      </c>
      <c r="F11" s="7" t="s">
        <v>30</v>
      </c>
      <c r="G11" s="7" t="s">
        <v>30</v>
      </c>
      <c r="H11" s="7" t="s">
        <v>31</v>
      </c>
      <c r="I11" s="7" t="s">
        <v>31</v>
      </c>
      <c r="J11" s="46"/>
      <c r="K11" s="46"/>
      <c r="L11" s="1"/>
    </row>
    <row r="12" spans="1:12" x14ac:dyDescent="0.25">
      <c r="A12" s="9" t="s">
        <v>32</v>
      </c>
      <c r="B12" s="9" t="s">
        <v>32</v>
      </c>
      <c r="C12" s="9" t="s">
        <v>32</v>
      </c>
      <c r="D12" s="10" t="s">
        <v>33</v>
      </c>
      <c r="E12" s="11">
        <v>76774985</v>
      </c>
      <c r="F12" s="11">
        <v>79741853</v>
      </c>
      <c r="G12" s="11">
        <v>48224386</v>
      </c>
      <c r="H12" s="11">
        <v>79462111</v>
      </c>
      <c r="I12" s="11">
        <v>75595395</v>
      </c>
      <c r="J12" s="11">
        <f>I12-H12</f>
        <v>-3866716</v>
      </c>
      <c r="K12" s="12">
        <f>(J12/H12)</f>
        <v>-4.8661128572333047E-2</v>
      </c>
      <c r="L12" s="1"/>
    </row>
    <row r="13" spans="1:12" ht="15" customHeight="1" x14ac:dyDescent="0.25">
      <c r="A13" s="13" t="s">
        <v>7</v>
      </c>
      <c r="B13" s="13" t="s">
        <v>32</v>
      </c>
      <c r="C13" s="13" t="s">
        <v>32</v>
      </c>
      <c r="D13" s="14" t="s">
        <v>34</v>
      </c>
      <c r="E13" s="15">
        <v>20</v>
      </c>
      <c r="F13" s="15">
        <v>20</v>
      </c>
      <c r="G13" s="15">
        <v>604192</v>
      </c>
      <c r="H13" s="15">
        <v>20</v>
      </c>
      <c r="I13" s="15">
        <v>20</v>
      </c>
      <c r="J13" s="16"/>
      <c r="K13" s="17" t="s">
        <v>32</v>
      </c>
      <c r="L13" s="1"/>
    </row>
    <row r="14" spans="1:12" ht="15" customHeight="1" x14ac:dyDescent="0.25">
      <c r="A14" s="13" t="s">
        <v>32</v>
      </c>
      <c r="B14" s="13" t="s">
        <v>14</v>
      </c>
      <c r="C14" s="13" t="s">
        <v>32</v>
      </c>
      <c r="D14" s="14" t="s">
        <v>35</v>
      </c>
      <c r="E14" s="15">
        <v>10</v>
      </c>
      <c r="F14" s="15">
        <v>10</v>
      </c>
      <c r="G14" s="15">
        <v>0</v>
      </c>
      <c r="H14" s="15">
        <v>10</v>
      </c>
      <c r="I14" s="15">
        <v>10</v>
      </c>
      <c r="J14" s="16"/>
      <c r="K14" s="17" t="s">
        <v>32</v>
      </c>
      <c r="L14" s="1"/>
    </row>
    <row r="15" spans="1:12" ht="15" customHeight="1" x14ac:dyDescent="0.25">
      <c r="A15" s="13" t="s">
        <v>32</v>
      </c>
      <c r="B15" s="13" t="s">
        <v>32</v>
      </c>
      <c r="C15" s="13" t="s">
        <v>36</v>
      </c>
      <c r="D15" s="14" t="s">
        <v>37</v>
      </c>
      <c r="E15" s="15">
        <v>10</v>
      </c>
      <c r="F15" s="15">
        <v>10</v>
      </c>
      <c r="G15" s="15">
        <v>0</v>
      </c>
      <c r="H15" s="15">
        <v>10</v>
      </c>
      <c r="I15" s="15">
        <v>10</v>
      </c>
      <c r="J15" s="16"/>
      <c r="K15" s="17" t="s">
        <v>32</v>
      </c>
      <c r="L15" s="1"/>
    </row>
    <row r="16" spans="1:12" ht="15" customHeight="1" x14ac:dyDescent="0.25">
      <c r="A16" s="13" t="s">
        <v>32</v>
      </c>
      <c r="B16" s="13" t="s">
        <v>11</v>
      </c>
      <c r="C16" s="13" t="s">
        <v>32</v>
      </c>
      <c r="D16" s="14" t="s">
        <v>38</v>
      </c>
      <c r="E16" s="15">
        <v>10</v>
      </c>
      <c r="F16" s="15">
        <v>10</v>
      </c>
      <c r="G16" s="15">
        <v>604192</v>
      </c>
      <c r="H16" s="15">
        <v>10</v>
      </c>
      <c r="I16" s="15">
        <v>10</v>
      </c>
      <c r="J16" s="16"/>
      <c r="K16" s="17" t="s">
        <v>32</v>
      </c>
      <c r="L16" s="1"/>
    </row>
    <row r="17" spans="1:12" ht="15" customHeight="1" x14ac:dyDescent="0.25">
      <c r="A17" s="13" t="s">
        <v>32</v>
      </c>
      <c r="B17" s="13" t="s">
        <v>32</v>
      </c>
      <c r="C17" s="13" t="s">
        <v>39</v>
      </c>
      <c r="D17" s="14" t="s">
        <v>40</v>
      </c>
      <c r="E17" s="15">
        <v>10</v>
      </c>
      <c r="F17" s="15">
        <v>10</v>
      </c>
      <c r="G17" s="15">
        <v>604192</v>
      </c>
      <c r="H17" s="15">
        <v>10</v>
      </c>
      <c r="I17" s="15">
        <v>10</v>
      </c>
      <c r="J17" s="16"/>
      <c r="K17" s="17" t="s">
        <v>32</v>
      </c>
      <c r="L17" s="1"/>
    </row>
    <row r="18" spans="1:12" ht="15" customHeight="1" x14ac:dyDescent="0.25">
      <c r="A18" s="13" t="s">
        <v>41</v>
      </c>
      <c r="B18" s="13" t="s">
        <v>32</v>
      </c>
      <c r="C18" s="13" t="s">
        <v>32</v>
      </c>
      <c r="D18" s="14" t="s">
        <v>42</v>
      </c>
      <c r="E18" s="15">
        <v>0</v>
      </c>
      <c r="F18" s="15">
        <v>10</v>
      </c>
      <c r="G18" s="15">
        <v>802</v>
      </c>
      <c r="H18" s="15">
        <v>0</v>
      </c>
      <c r="I18" s="15">
        <v>10</v>
      </c>
      <c r="J18" s="15">
        <f>I18-H18</f>
        <v>10</v>
      </c>
      <c r="K18" s="17" t="s">
        <v>32</v>
      </c>
      <c r="L18" s="1"/>
    </row>
    <row r="19" spans="1:12" ht="15" customHeight="1" x14ac:dyDescent="0.25">
      <c r="A19" s="13" t="s">
        <v>32</v>
      </c>
      <c r="B19" s="13" t="s">
        <v>14</v>
      </c>
      <c r="C19" s="13" t="s">
        <v>32</v>
      </c>
      <c r="D19" s="14" t="s">
        <v>43</v>
      </c>
      <c r="E19" s="15">
        <v>0</v>
      </c>
      <c r="F19" s="15">
        <v>10</v>
      </c>
      <c r="G19" s="15">
        <v>802</v>
      </c>
      <c r="H19" s="15">
        <v>0</v>
      </c>
      <c r="I19" s="15">
        <v>10</v>
      </c>
      <c r="J19" s="15">
        <f>I19-H19</f>
        <v>10</v>
      </c>
      <c r="K19" s="17" t="s">
        <v>32</v>
      </c>
      <c r="L19" s="1"/>
    </row>
    <row r="20" spans="1:12" ht="15" customHeight="1" x14ac:dyDescent="0.25">
      <c r="A20" s="13" t="s">
        <v>44</v>
      </c>
      <c r="B20" s="13" t="s">
        <v>32</v>
      </c>
      <c r="C20" s="13" t="s">
        <v>32</v>
      </c>
      <c r="D20" s="14" t="s">
        <v>45</v>
      </c>
      <c r="E20" s="15">
        <v>516681</v>
      </c>
      <c r="F20" s="15">
        <v>679896</v>
      </c>
      <c r="G20" s="15">
        <v>542973</v>
      </c>
      <c r="H20" s="15">
        <v>534765</v>
      </c>
      <c r="I20" s="15">
        <v>502790</v>
      </c>
      <c r="J20" s="15">
        <f>I20-H20</f>
        <v>-31975</v>
      </c>
      <c r="K20" s="17">
        <f>(J20/H20)</f>
        <v>-5.9792619187867567E-2</v>
      </c>
      <c r="L20" s="1"/>
    </row>
    <row r="21" spans="1:12" ht="15" customHeight="1" x14ac:dyDescent="0.25">
      <c r="A21" s="13" t="s">
        <v>32</v>
      </c>
      <c r="B21" s="13" t="s">
        <v>14</v>
      </c>
      <c r="C21" s="13" t="s">
        <v>32</v>
      </c>
      <c r="D21" s="14" t="s">
        <v>46</v>
      </c>
      <c r="E21" s="15">
        <v>498224</v>
      </c>
      <c r="F21" s="15">
        <v>498224</v>
      </c>
      <c r="G21" s="15">
        <v>398410</v>
      </c>
      <c r="H21" s="15">
        <v>515662</v>
      </c>
      <c r="I21" s="15">
        <v>502770</v>
      </c>
      <c r="J21" s="15">
        <f>I21-H21</f>
        <v>-12892</v>
      </c>
      <c r="K21" s="17">
        <f>(J21/H21)</f>
        <v>-2.5000872664652427E-2</v>
      </c>
      <c r="L21" s="1"/>
    </row>
    <row r="22" spans="1:12" ht="15" customHeight="1" x14ac:dyDescent="0.25">
      <c r="A22" s="13" t="s">
        <v>32</v>
      </c>
      <c r="B22" s="13" t="s">
        <v>11</v>
      </c>
      <c r="C22" s="13" t="s">
        <v>32</v>
      </c>
      <c r="D22" s="14" t="s">
        <v>47</v>
      </c>
      <c r="E22" s="15">
        <v>18447</v>
      </c>
      <c r="F22" s="15">
        <v>18447</v>
      </c>
      <c r="G22" s="15">
        <v>17475</v>
      </c>
      <c r="H22" s="15">
        <v>19093</v>
      </c>
      <c r="I22" s="15">
        <v>10</v>
      </c>
      <c r="J22" s="15">
        <f>I22-H22</f>
        <v>-19083</v>
      </c>
      <c r="K22" s="17">
        <f>(J22/H22)</f>
        <v>-0.99947624783952238</v>
      </c>
      <c r="L22" s="1"/>
    </row>
    <row r="23" spans="1:12" ht="15" customHeight="1" x14ac:dyDescent="0.25">
      <c r="A23" s="13" t="s">
        <v>32</v>
      </c>
      <c r="B23" s="13" t="s">
        <v>48</v>
      </c>
      <c r="C23" s="13" t="s">
        <v>32</v>
      </c>
      <c r="D23" s="14" t="s">
        <v>49</v>
      </c>
      <c r="E23" s="15">
        <v>10</v>
      </c>
      <c r="F23" s="15">
        <v>163225</v>
      </c>
      <c r="G23" s="15">
        <v>127088</v>
      </c>
      <c r="H23" s="15">
        <v>10</v>
      </c>
      <c r="I23" s="15">
        <v>10</v>
      </c>
      <c r="J23" s="16"/>
      <c r="K23" s="17" t="s">
        <v>32</v>
      </c>
      <c r="L23" s="1"/>
    </row>
    <row r="24" spans="1:12" ht="15" customHeight="1" x14ac:dyDescent="0.25">
      <c r="A24" s="13" t="s">
        <v>50</v>
      </c>
      <c r="B24" s="13" t="s">
        <v>32</v>
      </c>
      <c r="C24" s="13" t="s">
        <v>32</v>
      </c>
      <c r="D24" s="14" t="s">
        <v>51</v>
      </c>
      <c r="E24" s="15">
        <v>76235797</v>
      </c>
      <c r="F24" s="15">
        <v>74153676</v>
      </c>
      <c r="G24" s="15">
        <v>44120484</v>
      </c>
      <c r="H24" s="15">
        <v>78904052</v>
      </c>
      <c r="I24" s="15">
        <v>75092565</v>
      </c>
      <c r="J24" s="15">
        <f>I24-H24</f>
        <v>-3811487</v>
      </c>
      <c r="K24" s="17">
        <f>(J24/H24)</f>
        <v>-4.8305339249244135E-2</v>
      </c>
      <c r="L24" s="1"/>
    </row>
    <row r="25" spans="1:12" ht="15" customHeight="1" x14ac:dyDescent="0.25">
      <c r="A25" s="13" t="s">
        <v>32</v>
      </c>
      <c r="B25" s="13" t="s">
        <v>14</v>
      </c>
      <c r="C25" s="13" t="s">
        <v>32</v>
      </c>
      <c r="D25" s="14" t="s">
        <v>52</v>
      </c>
      <c r="E25" s="15">
        <v>76235797</v>
      </c>
      <c r="F25" s="15">
        <v>74153676</v>
      </c>
      <c r="G25" s="15">
        <v>44120484</v>
      </c>
      <c r="H25" s="15">
        <v>78904052</v>
      </c>
      <c r="I25" s="15">
        <v>75092565</v>
      </c>
      <c r="J25" s="15">
        <f>I25-H25</f>
        <v>-3811487</v>
      </c>
      <c r="K25" s="17">
        <f>(J25/H25)</f>
        <v>-4.8305339249244135E-2</v>
      </c>
      <c r="L25" s="1"/>
    </row>
    <row r="26" spans="1:12" ht="15" customHeight="1" x14ac:dyDescent="0.25">
      <c r="A26" s="13" t="s">
        <v>53</v>
      </c>
      <c r="B26" s="13" t="s">
        <v>32</v>
      </c>
      <c r="C26" s="13" t="s">
        <v>32</v>
      </c>
      <c r="D26" s="14" t="s">
        <v>54</v>
      </c>
      <c r="E26" s="15">
        <v>22477</v>
      </c>
      <c r="F26" s="15">
        <v>22477</v>
      </c>
      <c r="G26" s="15">
        <v>52213</v>
      </c>
      <c r="H26" s="15">
        <v>23264</v>
      </c>
      <c r="I26" s="15">
        <v>0</v>
      </c>
      <c r="J26" s="15">
        <f>I26-H26</f>
        <v>-23264</v>
      </c>
      <c r="K26" s="17">
        <f>(J26/H26)</f>
        <v>-1</v>
      </c>
      <c r="L26" s="1"/>
    </row>
    <row r="27" spans="1:12" ht="15" customHeight="1" x14ac:dyDescent="0.25">
      <c r="A27" s="13" t="s">
        <v>32</v>
      </c>
      <c r="B27" s="13" t="s">
        <v>55</v>
      </c>
      <c r="C27" s="13" t="s">
        <v>32</v>
      </c>
      <c r="D27" s="14" t="s">
        <v>56</v>
      </c>
      <c r="E27" s="15">
        <v>22477</v>
      </c>
      <c r="F27" s="15">
        <v>22477</v>
      </c>
      <c r="G27" s="15">
        <v>52213</v>
      </c>
      <c r="H27" s="15">
        <v>23264</v>
      </c>
      <c r="I27" s="15">
        <v>0</v>
      </c>
      <c r="J27" s="15">
        <f>I27-H27</f>
        <v>-23264</v>
      </c>
      <c r="K27" s="17">
        <f>(J27/H27)</f>
        <v>-1</v>
      </c>
      <c r="L27" s="1"/>
    </row>
    <row r="28" spans="1:12" ht="15" customHeight="1" x14ac:dyDescent="0.25">
      <c r="A28" s="13" t="s">
        <v>57</v>
      </c>
      <c r="B28" s="13" t="s">
        <v>32</v>
      </c>
      <c r="C28" s="13" t="s">
        <v>32</v>
      </c>
      <c r="D28" s="14" t="s">
        <v>58</v>
      </c>
      <c r="E28" s="15">
        <v>0</v>
      </c>
      <c r="F28" s="15">
        <v>2854734</v>
      </c>
      <c r="G28" s="15">
        <v>2903722</v>
      </c>
      <c r="H28" s="15">
        <v>0</v>
      </c>
      <c r="I28" s="15">
        <v>0</v>
      </c>
      <c r="J28" s="16"/>
      <c r="K28" s="17" t="s">
        <v>32</v>
      </c>
      <c r="L28" s="1"/>
    </row>
    <row r="29" spans="1:12" ht="15" customHeight="1" x14ac:dyDescent="0.25">
      <c r="A29" s="13" t="s">
        <v>32</v>
      </c>
      <c r="B29" s="13" t="s">
        <v>53</v>
      </c>
      <c r="C29" s="13" t="s">
        <v>32</v>
      </c>
      <c r="D29" s="14" t="s">
        <v>59</v>
      </c>
      <c r="E29" s="15">
        <v>0</v>
      </c>
      <c r="F29" s="15">
        <v>2854734</v>
      </c>
      <c r="G29" s="15">
        <v>2903722</v>
      </c>
      <c r="H29" s="15">
        <v>0</v>
      </c>
      <c r="I29" s="15">
        <v>0</v>
      </c>
      <c r="J29" s="16"/>
      <c r="K29" s="17" t="s">
        <v>32</v>
      </c>
      <c r="L29" s="1"/>
    </row>
    <row r="30" spans="1:12" ht="15" customHeight="1" x14ac:dyDescent="0.25">
      <c r="A30" s="13" t="s">
        <v>60</v>
      </c>
      <c r="B30" s="13" t="s">
        <v>32</v>
      </c>
      <c r="C30" s="13" t="s">
        <v>32</v>
      </c>
      <c r="D30" s="14" t="s">
        <v>61</v>
      </c>
      <c r="E30" s="15">
        <v>10</v>
      </c>
      <c r="F30" s="15">
        <v>2031040</v>
      </c>
      <c r="G30" s="15">
        <v>0</v>
      </c>
      <c r="H30" s="15">
        <v>10</v>
      </c>
      <c r="I30" s="15">
        <v>10</v>
      </c>
      <c r="J30" s="16"/>
      <c r="K30" s="17" t="s">
        <v>32</v>
      </c>
      <c r="L30" s="1"/>
    </row>
    <row r="31" spans="1:12" ht="15" customHeight="1" x14ac:dyDescent="0.25">
      <c r="A31" s="9" t="s">
        <v>32</v>
      </c>
      <c r="B31" s="9" t="s">
        <v>32</v>
      </c>
      <c r="C31" s="9" t="s">
        <v>32</v>
      </c>
      <c r="D31" s="10" t="s">
        <v>62</v>
      </c>
      <c r="E31" s="11">
        <v>76774985</v>
      </c>
      <c r="F31" s="11">
        <v>79741853</v>
      </c>
      <c r="G31" s="11">
        <v>49541825</v>
      </c>
      <c r="H31" s="11">
        <v>79462111</v>
      </c>
      <c r="I31" s="11">
        <v>75595395</v>
      </c>
      <c r="J31" s="11">
        <f t="shared" ref="J31:J38" si="0">I31-H31</f>
        <v>-3866716</v>
      </c>
      <c r="K31" s="12">
        <f t="shared" ref="K31:K38" si="1">(J31/H31)</f>
        <v>-4.8661128572333047E-2</v>
      </c>
      <c r="L31" s="1"/>
    </row>
    <row r="32" spans="1:12" ht="15" customHeight="1" x14ac:dyDescent="0.25">
      <c r="A32" s="13" t="s">
        <v>63</v>
      </c>
      <c r="B32" s="13" t="s">
        <v>32</v>
      </c>
      <c r="C32" s="13" t="s">
        <v>32</v>
      </c>
      <c r="D32" s="14" t="s">
        <v>64</v>
      </c>
      <c r="E32" s="15">
        <v>41670656</v>
      </c>
      <c r="F32" s="15">
        <v>39701993</v>
      </c>
      <c r="G32" s="15">
        <v>26533292</v>
      </c>
      <c r="H32" s="15">
        <v>43129130</v>
      </c>
      <c r="I32" s="15">
        <v>43972817</v>
      </c>
      <c r="J32" s="15">
        <f t="shared" si="0"/>
        <v>843687</v>
      </c>
      <c r="K32" s="17">
        <f t="shared" si="1"/>
        <v>1.9561883117048734E-2</v>
      </c>
      <c r="L32" s="1"/>
    </row>
    <row r="33" spans="1:12" ht="15" customHeight="1" x14ac:dyDescent="0.25">
      <c r="A33" s="13" t="s">
        <v>65</v>
      </c>
      <c r="B33" s="13" t="s">
        <v>32</v>
      </c>
      <c r="C33" s="13" t="s">
        <v>32</v>
      </c>
      <c r="D33" s="14" t="s">
        <v>66</v>
      </c>
      <c r="E33" s="15">
        <v>5987481</v>
      </c>
      <c r="F33" s="15">
        <v>5987481</v>
      </c>
      <c r="G33" s="15">
        <v>3643407</v>
      </c>
      <c r="H33" s="15">
        <v>6197043</v>
      </c>
      <c r="I33" s="15">
        <v>7579441</v>
      </c>
      <c r="J33" s="15">
        <f t="shared" si="0"/>
        <v>1382398</v>
      </c>
      <c r="K33" s="17">
        <f t="shared" si="1"/>
        <v>0.22307381117090844</v>
      </c>
      <c r="L33" s="1"/>
    </row>
    <row r="34" spans="1:12" ht="15" customHeight="1" x14ac:dyDescent="0.25">
      <c r="A34" s="13" t="s">
        <v>67</v>
      </c>
      <c r="B34" s="13" t="s">
        <v>32</v>
      </c>
      <c r="C34" s="13" t="s">
        <v>32</v>
      </c>
      <c r="D34" s="14" t="s">
        <v>68</v>
      </c>
      <c r="E34" s="15">
        <v>10</v>
      </c>
      <c r="F34" s="15">
        <v>10</v>
      </c>
      <c r="G34" s="15">
        <v>0</v>
      </c>
      <c r="H34" s="15">
        <v>10</v>
      </c>
      <c r="I34" s="15">
        <v>0</v>
      </c>
      <c r="J34" s="15">
        <f t="shared" si="0"/>
        <v>-10</v>
      </c>
      <c r="K34" s="17">
        <f t="shared" si="1"/>
        <v>-1</v>
      </c>
      <c r="L34" s="1"/>
    </row>
    <row r="35" spans="1:12" ht="15" customHeight="1" x14ac:dyDescent="0.25">
      <c r="A35" s="13" t="s">
        <v>32</v>
      </c>
      <c r="B35" s="13" t="s">
        <v>55</v>
      </c>
      <c r="C35" s="13" t="s">
        <v>32</v>
      </c>
      <c r="D35" s="14" t="s">
        <v>69</v>
      </c>
      <c r="E35" s="15">
        <v>10</v>
      </c>
      <c r="F35" s="15">
        <v>10</v>
      </c>
      <c r="G35" s="15">
        <v>0</v>
      </c>
      <c r="H35" s="15">
        <v>10</v>
      </c>
      <c r="I35" s="15">
        <v>0</v>
      </c>
      <c r="J35" s="15">
        <f t="shared" si="0"/>
        <v>-10</v>
      </c>
      <c r="K35" s="17">
        <f t="shared" si="1"/>
        <v>-1</v>
      </c>
      <c r="L35" s="1"/>
    </row>
    <row r="36" spans="1:12" ht="15" customHeight="1" x14ac:dyDescent="0.25">
      <c r="A36" s="13" t="s">
        <v>70</v>
      </c>
      <c r="B36" s="13" t="s">
        <v>32</v>
      </c>
      <c r="C36" s="13" t="s">
        <v>32</v>
      </c>
      <c r="D36" s="14" t="s">
        <v>34</v>
      </c>
      <c r="E36" s="15">
        <v>13020114</v>
      </c>
      <c r="F36" s="15">
        <v>12906666</v>
      </c>
      <c r="G36" s="15">
        <v>7671350</v>
      </c>
      <c r="H36" s="15">
        <v>13475819</v>
      </c>
      <c r="I36" s="15">
        <v>19439344</v>
      </c>
      <c r="J36" s="15">
        <f t="shared" si="0"/>
        <v>5963525</v>
      </c>
      <c r="K36" s="17">
        <f t="shared" si="1"/>
        <v>0.44253525518560322</v>
      </c>
      <c r="L36" s="1"/>
    </row>
    <row r="37" spans="1:12" ht="15" customHeight="1" x14ac:dyDescent="0.25">
      <c r="A37" s="13" t="s">
        <v>32</v>
      </c>
      <c r="B37" s="13" t="s">
        <v>55</v>
      </c>
      <c r="C37" s="13" t="s">
        <v>32</v>
      </c>
      <c r="D37" s="14" t="s">
        <v>71</v>
      </c>
      <c r="E37" s="15">
        <v>13020114</v>
      </c>
      <c r="F37" s="15">
        <v>12906666</v>
      </c>
      <c r="G37" s="15">
        <v>7671350</v>
      </c>
      <c r="H37" s="15">
        <v>13475819</v>
      </c>
      <c r="I37" s="15">
        <v>19439344</v>
      </c>
      <c r="J37" s="15">
        <f t="shared" si="0"/>
        <v>5963525</v>
      </c>
      <c r="K37" s="17">
        <f t="shared" si="1"/>
        <v>0.44253525518560322</v>
      </c>
      <c r="L37" s="1"/>
    </row>
    <row r="38" spans="1:12" ht="15" customHeight="1" x14ac:dyDescent="0.25">
      <c r="A38" s="13" t="s">
        <v>32</v>
      </c>
      <c r="B38" s="13" t="s">
        <v>32</v>
      </c>
      <c r="C38" s="13" t="s">
        <v>72</v>
      </c>
      <c r="D38" s="14" t="s">
        <v>73</v>
      </c>
      <c r="E38" s="15">
        <v>11124330</v>
      </c>
      <c r="F38" s="15">
        <v>11090677</v>
      </c>
      <c r="G38" s="15">
        <v>6513469</v>
      </c>
      <c r="H38" s="15">
        <v>11513682</v>
      </c>
      <c r="I38" s="15">
        <v>17476006</v>
      </c>
      <c r="J38" s="15">
        <f t="shared" si="0"/>
        <v>5962324</v>
      </c>
      <c r="K38" s="17">
        <f t="shared" si="1"/>
        <v>0.51784685385613394</v>
      </c>
      <c r="L38" s="1"/>
    </row>
    <row r="39" spans="1:12" ht="27" customHeight="1" x14ac:dyDescent="0.25">
      <c r="A39" s="13" t="s">
        <v>32</v>
      </c>
      <c r="B39" s="13" t="s">
        <v>32</v>
      </c>
      <c r="C39" s="13" t="s">
        <v>74</v>
      </c>
      <c r="D39" s="14" t="s">
        <v>75</v>
      </c>
      <c r="E39" s="15">
        <v>1768224</v>
      </c>
      <c r="F39" s="15">
        <v>1688429</v>
      </c>
      <c r="G39" s="15">
        <v>1030321</v>
      </c>
      <c r="H39" s="15">
        <v>1830112</v>
      </c>
      <c r="I39" s="15">
        <v>1830112</v>
      </c>
      <c r="J39" s="16"/>
      <c r="K39" s="17" t="s">
        <v>32</v>
      </c>
      <c r="L39" s="1"/>
    </row>
    <row r="40" spans="1:12" ht="15" customHeight="1" x14ac:dyDescent="0.25">
      <c r="A40" s="13" t="s">
        <v>32</v>
      </c>
      <c r="B40" s="13" t="s">
        <v>32</v>
      </c>
      <c r="C40" s="13" t="s">
        <v>76</v>
      </c>
      <c r="D40" s="14" t="s">
        <v>77</v>
      </c>
      <c r="E40" s="15">
        <v>127560</v>
      </c>
      <c r="F40" s="15">
        <v>127560</v>
      </c>
      <c r="G40" s="15">
        <v>127560</v>
      </c>
      <c r="H40" s="15">
        <v>132025</v>
      </c>
      <c r="I40" s="15">
        <v>133226</v>
      </c>
      <c r="J40" s="15">
        <f t="shared" ref="J40:J52" si="2">I40-H40</f>
        <v>1201</v>
      </c>
      <c r="K40" s="17">
        <f>(J40/H40)</f>
        <v>9.0967619768983141E-3</v>
      </c>
      <c r="L40" s="1"/>
    </row>
    <row r="41" spans="1:12" ht="15" customHeight="1" x14ac:dyDescent="0.25">
      <c r="A41" s="13" t="s">
        <v>78</v>
      </c>
      <c r="B41" s="13" t="s">
        <v>32</v>
      </c>
      <c r="C41" s="13" t="s">
        <v>32</v>
      </c>
      <c r="D41" s="14" t="s">
        <v>79</v>
      </c>
      <c r="E41" s="15">
        <v>498224</v>
      </c>
      <c r="F41" s="15">
        <v>3516173</v>
      </c>
      <c r="G41" s="15">
        <v>21717</v>
      </c>
      <c r="H41" s="15">
        <v>515662</v>
      </c>
      <c r="I41" s="15">
        <v>502791</v>
      </c>
      <c r="J41" s="15">
        <f t="shared" si="2"/>
        <v>-12871</v>
      </c>
      <c r="K41" s="17">
        <f>(J41/H41)</f>
        <v>-2.4960148314205816E-2</v>
      </c>
      <c r="L41" s="1"/>
    </row>
    <row r="42" spans="1:12" ht="15" customHeight="1" x14ac:dyDescent="0.25">
      <c r="A42" s="13" t="s">
        <v>32</v>
      </c>
      <c r="B42" s="13" t="s">
        <v>48</v>
      </c>
      <c r="C42" s="13" t="s">
        <v>32</v>
      </c>
      <c r="D42" s="14" t="s">
        <v>80</v>
      </c>
      <c r="E42" s="15">
        <v>498224</v>
      </c>
      <c r="F42" s="15">
        <v>3516173</v>
      </c>
      <c r="G42" s="15">
        <v>21717</v>
      </c>
      <c r="H42" s="15">
        <v>515662</v>
      </c>
      <c r="I42" s="15">
        <v>502791</v>
      </c>
      <c r="J42" s="15">
        <f t="shared" si="2"/>
        <v>-12871</v>
      </c>
      <c r="K42" s="17">
        <f>(J42/H42)</f>
        <v>-2.4960148314205816E-2</v>
      </c>
      <c r="L42" s="1"/>
    </row>
    <row r="43" spans="1:12" ht="15" customHeight="1" x14ac:dyDescent="0.25">
      <c r="A43" s="13" t="s">
        <v>81</v>
      </c>
      <c r="B43" s="13" t="s">
        <v>32</v>
      </c>
      <c r="C43" s="13" t="s">
        <v>32</v>
      </c>
      <c r="D43" s="14" t="s">
        <v>82</v>
      </c>
      <c r="E43" s="15">
        <v>164895</v>
      </c>
      <c r="F43" s="15">
        <v>164895</v>
      </c>
      <c r="G43" s="15">
        <v>36248</v>
      </c>
      <c r="H43" s="15">
        <v>170666</v>
      </c>
      <c r="I43" s="15">
        <v>941871</v>
      </c>
      <c r="J43" s="15">
        <f t="shared" si="2"/>
        <v>771205</v>
      </c>
      <c r="K43" s="17">
        <f>(J43/H43)</f>
        <v>4.5187969484255799</v>
      </c>
      <c r="L43" s="1"/>
    </row>
    <row r="44" spans="1:12" ht="15" customHeight="1" x14ac:dyDescent="0.25">
      <c r="A44" s="13" t="s">
        <v>32</v>
      </c>
      <c r="B44" s="13" t="s">
        <v>55</v>
      </c>
      <c r="C44" s="13" t="s">
        <v>32</v>
      </c>
      <c r="D44" s="14" t="s">
        <v>56</v>
      </c>
      <c r="E44" s="15">
        <v>0</v>
      </c>
      <c r="F44" s="15">
        <v>0</v>
      </c>
      <c r="G44" s="15">
        <v>0</v>
      </c>
      <c r="H44" s="15">
        <v>0</v>
      </c>
      <c r="I44" s="15">
        <v>812131</v>
      </c>
      <c r="J44" s="15">
        <f t="shared" si="2"/>
        <v>812131</v>
      </c>
      <c r="K44" s="17" t="s">
        <v>32</v>
      </c>
      <c r="L44" s="1"/>
    </row>
    <row r="45" spans="1:12" ht="15" customHeight="1" x14ac:dyDescent="0.25">
      <c r="A45" s="13" t="s">
        <v>32</v>
      </c>
      <c r="B45" s="13" t="s">
        <v>41</v>
      </c>
      <c r="C45" s="13" t="s">
        <v>32</v>
      </c>
      <c r="D45" s="14" t="s">
        <v>83</v>
      </c>
      <c r="E45" s="15">
        <v>0</v>
      </c>
      <c r="F45" s="15">
        <v>51782</v>
      </c>
      <c r="G45" s="15">
        <v>15843</v>
      </c>
      <c r="H45" s="15">
        <v>0</v>
      </c>
      <c r="I45" s="15">
        <v>20601</v>
      </c>
      <c r="J45" s="15">
        <f t="shared" si="2"/>
        <v>20601</v>
      </c>
      <c r="K45" s="17" t="s">
        <v>32</v>
      </c>
      <c r="L45" s="1"/>
    </row>
    <row r="46" spans="1:12" ht="15" customHeight="1" x14ac:dyDescent="0.25">
      <c r="A46" s="13" t="s">
        <v>32</v>
      </c>
      <c r="B46" s="13" t="s">
        <v>84</v>
      </c>
      <c r="C46" s="13" t="s">
        <v>32</v>
      </c>
      <c r="D46" s="14" t="s">
        <v>85</v>
      </c>
      <c r="E46" s="15">
        <v>164895</v>
      </c>
      <c r="F46" s="15">
        <v>113113</v>
      </c>
      <c r="G46" s="15">
        <v>20405</v>
      </c>
      <c r="H46" s="15">
        <v>170666</v>
      </c>
      <c r="I46" s="15">
        <v>109139</v>
      </c>
      <c r="J46" s="15">
        <f t="shared" si="2"/>
        <v>-61527</v>
      </c>
      <c r="K46" s="17">
        <f t="shared" ref="K46:K52" si="3">(J46/H46)</f>
        <v>-0.36051117387177295</v>
      </c>
      <c r="L46" s="1"/>
    </row>
    <row r="47" spans="1:12" ht="15" customHeight="1" x14ac:dyDescent="0.25">
      <c r="A47" s="13" t="s">
        <v>86</v>
      </c>
      <c r="B47" s="13" t="s">
        <v>32</v>
      </c>
      <c r="C47" s="13" t="s">
        <v>32</v>
      </c>
      <c r="D47" s="14" t="s">
        <v>87</v>
      </c>
      <c r="E47" s="15">
        <v>4726794</v>
      </c>
      <c r="F47" s="15">
        <v>4726794</v>
      </c>
      <c r="G47" s="15">
        <v>353068</v>
      </c>
      <c r="H47" s="15">
        <v>4892232</v>
      </c>
      <c r="I47" s="15">
        <v>3152139</v>
      </c>
      <c r="J47" s="15">
        <f t="shared" si="2"/>
        <v>-1740093</v>
      </c>
      <c r="K47" s="17">
        <f t="shared" si="3"/>
        <v>-0.35568488984169189</v>
      </c>
      <c r="L47" s="1"/>
    </row>
    <row r="48" spans="1:12" ht="15" customHeight="1" x14ac:dyDescent="0.25">
      <c r="A48" s="20" t="s">
        <v>32</v>
      </c>
      <c r="B48" s="20" t="s">
        <v>11</v>
      </c>
      <c r="C48" s="20" t="s">
        <v>32</v>
      </c>
      <c r="D48" s="21" t="s">
        <v>88</v>
      </c>
      <c r="E48" s="22">
        <v>4726794</v>
      </c>
      <c r="F48" s="22">
        <v>4726794</v>
      </c>
      <c r="G48" s="22">
        <v>353068</v>
      </c>
      <c r="H48" s="22">
        <v>4892232</v>
      </c>
      <c r="I48" s="22">
        <v>3152139</v>
      </c>
      <c r="J48" s="22">
        <f t="shared" si="2"/>
        <v>-1740093</v>
      </c>
      <c r="K48" s="23">
        <f t="shared" si="3"/>
        <v>-0.35568488984169189</v>
      </c>
      <c r="L48" s="1"/>
    </row>
    <row r="49" spans="1:12" ht="15" customHeight="1" x14ac:dyDescent="0.25">
      <c r="A49" s="24" t="s">
        <v>89</v>
      </c>
      <c r="B49" s="24" t="s">
        <v>32</v>
      </c>
      <c r="C49" s="24" t="s">
        <v>32</v>
      </c>
      <c r="D49" s="25" t="s">
        <v>90</v>
      </c>
      <c r="E49" s="26">
        <v>10706801</v>
      </c>
      <c r="F49" s="26">
        <v>10706801</v>
      </c>
      <c r="G49" s="26">
        <v>9278948</v>
      </c>
      <c r="H49" s="26">
        <v>11081539</v>
      </c>
      <c r="I49" s="26">
        <v>6982</v>
      </c>
      <c r="J49" s="26">
        <f t="shared" si="2"/>
        <v>-11074557</v>
      </c>
      <c r="K49" s="27">
        <f t="shared" si="3"/>
        <v>-0.99936994310988758</v>
      </c>
      <c r="L49" s="1"/>
    </row>
    <row r="50" spans="1:12" ht="15" customHeight="1" x14ac:dyDescent="0.25">
      <c r="A50" s="13" t="s">
        <v>32</v>
      </c>
      <c r="B50" s="13" t="s">
        <v>14</v>
      </c>
      <c r="C50" s="13" t="s">
        <v>32</v>
      </c>
      <c r="D50" s="14" t="s">
        <v>91</v>
      </c>
      <c r="E50" s="15">
        <v>10706801</v>
      </c>
      <c r="F50" s="15">
        <v>10706801</v>
      </c>
      <c r="G50" s="15">
        <v>9278948</v>
      </c>
      <c r="H50" s="15">
        <v>11081539</v>
      </c>
      <c r="I50" s="15">
        <v>6982</v>
      </c>
      <c r="J50" s="15">
        <f t="shared" si="2"/>
        <v>-11074557</v>
      </c>
      <c r="K50" s="17">
        <f t="shared" si="3"/>
        <v>-0.99936994310988758</v>
      </c>
      <c r="L50" s="1"/>
    </row>
    <row r="51" spans="1:12" ht="15" customHeight="1" x14ac:dyDescent="0.25">
      <c r="A51" s="13" t="s">
        <v>32</v>
      </c>
      <c r="B51" s="13" t="s">
        <v>32</v>
      </c>
      <c r="C51" s="13" t="s">
        <v>36</v>
      </c>
      <c r="D51" s="14" t="s">
        <v>92</v>
      </c>
      <c r="E51" s="15">
        <v>10700563</v>
      </c>
      <c r="F51" s="15">
        <v>10700563</v>
      </c>
      <c r="G51" s="15">
        <v>9272873</v>
      </c>
      <c r="H51" s="15">
        <v>11075083</v>
      </c>
      <c r="I51" s="15">
        <v>0</v>
      </c>
      <c r="J51" s="15">
        <f t="shared" si="2"/>
        <v>-11075083</v>
      </c>
      <c r="K51" s="17">
        <f t="shared" si="3"/>
        <v>-1</v>
      </c>
      <c r="L51" s="1"/>
    </row>
    <row r="52" spans="1:12" ht="15" customHeight="1" x14ac:dyDescent="0.25">
      <c r="A52" s="13" t="s">
        <v>32</v>
      </c>
      <c r="B52" s="13" t="s">
        <v>32</v>
      </c>
      <c r="C52" s="13" t="s">
        <v>93</v>
      </c>
      <c r="D52" s="14" t="s">
        <v>94</v>
      </c>
      <c r="E52" s="15">
        <v>6238</v>
      </c>
      <c r="F52" s="15">
        <v>6238</v>
      </c>
      <c r="G52" s="15">
        <v>6075</v>
      </c>
      <c r="H52" s="15">
        <v>6456</v>
      </c>
      <c r="I52" s="15">
        <v>6982</v>
      </c>
      <c r="J52" s="15">
        <f t="shared" si="2"/>
        <v>526</v>
      </c>
      <c r="K52" s="17">
        <f t="shared" si="3"/>
        <v>8.1474597273853783E-2</v>
      </c>
      <c r="L52" s="1"/>
    </row>
    <row r="53" spans="1:12" ht="15" customHeight="1" x14ac:dyDescent="0.25">
      <c r="A53" s="13" t="s">
        <v>95</v>
      </c>
      <c r="B53" s="13" t="s">
        <v>32</v>
      </c>
      <c r="C53" s="13" t="s">
        <v>32</v>
      </c>
      <c r="D53" s="14" t="s">
        <v>96</v>
      </c>
      <c r="E53" s="15">
        <v>10</v>
      </c>
      <c r="F53" s="15">
        <v>2031040</v>
      </c>
      <c r="G53" s="15">
        <v>2003795</v>
      </c>
      <c r="H53" s="15">
        <v>10</v>
      </c>
      <c r="I53" s="15">
        <v>10</v>
      </c>
      <c r="J53" s="16"/>
      <c r="K53" s="17" t="s">
        <v>32</v>
      </c>
      <c r="L53" s="1"/>
    </row>
    <row r="54" spans="1:12" ht="15" customHeight="1" x14ac:dyDescent="0.25">
      <c r="A54" s="28" t="s">
        <v>32</v>
      </c>
      <c r="B54" s="28" t="s">
        <v>84</v>
      </c>
      <c r="C54" s="28" t="s">
        <v>32</v>
      </c>
      <c r="D54" s="29" t="s">
        <v>97</v>
      </c>
      <c r="E54" s="30">
        <v>10</v>
      </c>
      <c r="F54" s="30">
        <v>2031040</v>
      </c>
      <c r="G54" s="30">
        <v>2003795</v>
      </c>
      <c r="H54" s="30">
        <v>10</v>
      </c>
      <c r="I54" s="30">
        <v>10</v>
      </c>
      <c r="J54" s="31"/>
      <c r="K54" s="32" t="s">
        <v>32</v>
      </c>
      <c r="L54" s="1"/>
    </row>
    <row r="55" spans="1:12" ht="20.100000000000001" customHeight="1" x14ac:dyDescent="0.25">
      <c r="A55" s="47" t="s">
        <v>98</v>
      </c>
      <c r="B55" s="48"/>
      <c r="C55" s="48"/>
      <c r="D55" s="48"/>
      <c r="E55" s="33">
        <v>76276751</v>
      </c>
      <c r="F55" s="33">
        <v>74194640</v>
      </c>
      <c r="G55" s="33">
        <v>47516313</v>
      </c>
      <c r="H55" s="33">
        <v>78946439</v>
      </c>
      <c r="I55" s="33">
        <v>75092594</v>
      </c>
      <c r="J55" s="33">
        <v>-3853845</v>
      </c>
      <c r="K55" s="34">
        <v>-4.8815944693844898E-2</v>
      </c>
      <c r="L55" s="1"/>
    </row>
    <row r="56" spans="1:12" ht="20.100000000000001" customHeight="1" x14ac:dyDescent="0.25">
      <c r="A56" s="49" t="s">
        <v>99</v>
      </c>
      <c r="B56" s="50"/>
      <c r="C56" s="50"/>
      <c r="D56" s="50"/>
      <c r="E56" s="35">
        <v>76276751</v>
      </c>
      <c r="F56" s="35">
        <v>74194640</v>
      </c>
      <c r="G56" s="35">
        <v>47516313</v>
      </c>
      <c r="H56" s="35">
        <v>78946439</v>
      </c>
      <c r="I56" s="35">
        <v>75092594</v>
      </c>
      <c r="J56" s="35">
        <v>-3853845</v>
      </c>
      <c r="K56" s="36">
        <v>-4.8815944693844898E-2</v>
      </c>
      <c r="L56" s="1"/>
    </row>
  </sheetData>
  <mergeCells count="17">
    <mergeCell ref="J10:J11"/>
    <mergeCell ref="K10:K11"/>
    <mergeCell ref="A55:D55"/>
    <mergeCell ref="A56:D5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43307086614173229" right="0.23622047244094491" top="0.74803149606299213" bottom="0.74803149606299213" header="0.31496062992125984" footer="0.31496062992125984"/>
  <pageSetup scale="66" fitToHeight="0" orientation="landscape" cellComments="atEnd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2023-09-28T18:40:10Z</dcterms:created>
  <dcterms:modified xsi:type="dcterms:W3CDTF">2023-09-29T14:36:44Z</dcterms:modified>
</cp:coreProperties>
</file>