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664DE58-3DC6-493D-B4AD-D30815AA7A78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3" i="1"/>
  <c r="K54" i="1"/>
  <c r="K34" i="1"/>
  <c r="F61" i="1"/>
  <c r="G61" i="1"/>
  <c r="H61" i="1"/>
  <c r="I61" i="1"/>
  <c r="J61" i="1"/>
  <c r="E61" i="1"/>
  <c r="J54" i="1"/>
  <c r="J53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4" i="1"/>
  <c r="J33" i="1"/>
  <c r="K33" i="1" s="1"/>
  <c r="J27" i="1"/>
  <c r="K27" i="1" s="1"/>
  <c r="J26" i="1"/>
  <c r="K26" i="1" s="1"/>
  <c r="K18" i="1"/>
  <c r="J18" i="1"/>
  <c r="J17" i="1"/>
  <c r="K17" i="1" s="1"/>
  <c r="J15" i="1"/>
  <c r="J14" i="1"/>
  <c r="J13" i="1"/>
  <c r="K12" i="1"/>
  <c r="J12" i="1"/>
</calcChain>
</file>

<file path=xl/sharedStrings.xml><?xml version="1.0" encoding="utf-8"?>
<sst xmlns="http://schemas.openxmlformats.org/spreadsheetml/2006/main" count="258" uniqueCount="105">
  <si>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</si>
  <si>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</si>
  <si>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</si>
  <si>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</si>
  <si>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</si>
  <si>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PODER JUDICIAL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</si>
  <si>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</si>
  <si>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03</t>
    </r>
  </si>
  <si>
    <r>
      <rPr>
        <sz val="10"/>
        <rFont val="Times New Roman"/>
      </rPr>
      <t>Capítulo:</t>
    </r>
  </si>
  <si>
    <r>
      <rPr>
        <sz val="10"/>
        <rFont val="Times New Roman"/>
      </rPr>
      <t>CORPORACIÓN ADMINISTRATIVA DEL PODER JUDICIAL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</si>
  <si>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</si>
  <si>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</si>
  <si>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</si>
  <si>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</si>
  <si>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</si>
  <si>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</si>
  <si>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</si>
  <si>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</si>
  <si>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</si>
  <si>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</si>
  <si>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</si>
  <si>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</si>
  <si>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</si>
  <si>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</si>
  <si>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</si>
  <si>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</si>
  <si>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</si>
  <si>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</si>
  <si>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</si>
  <si>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</si>
  <si>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</si>
  <si>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</si>
  <si>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</si>
  <si>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</si>
  <si>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</si>
  <si>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</si>
  <si>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</si>
  <si>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</si>
  <si>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</si>
  <si>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</si>
  <si>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</si>
  <si>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</si>
  <si>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</si>
  <si>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</si>
  <si>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</si>
  <si>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</si>
  <si>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</si>
  <si>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</si>
  <si>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</si>
  <si>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</si>
  <si>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</si>
  <si>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</si>
  <si>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</si>
  <si>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</si>
  <si>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</si>
  <si>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</si>
  <si>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</si>
  <si>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</si>
  <si>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</si>
  <si>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</si>
  <si>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</si>
  <si>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</si>
  <si>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</si>
  <si>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</si>
  <si>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</si>
  <si>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</si>
  <si>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</si>
  <si>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</si>
  <si>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</si>
  <si>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</si>
  <si>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</si>
  <si>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</si>
  <si>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</si>
  <si>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</si>
  <si>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</si>
  <si>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002</t>
    </r>
  </si>
  <si>
    <r>
      <rPr>
        <sz val="10"/>
        <rFont val="Times New Roman"/>
      </rPr>
      <t>Becas Postgrado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</si>
  <si>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</si>
  <si>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</si>
  <si>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Programa de Concesiones Ministerio de Justicia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</si>
  <si>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</si>
  <si>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Organismo Internacional I.A.S.A.J.</t>
    </r>
  </si>
  <si>
    <r>
      <rPr>
        <sz val="10"/>
        <rFont val="Times New Roman"/>
      </rPr>
      <t>Asociación Iberoamericana de Tribunales de Justicia Fiscal o Administrativa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</si>
  <si>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</si>
  <si>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</si>
  <si>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</si>
  <si>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</si>
  <si>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</si>
  <si>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</si>
  <si>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</si>
  <si>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</si>
  <si>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</si>
  <si>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</si>
  <si>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</si>
  <si>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</si>
  <si>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</si>
  <si>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</si>
  <si>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</si>
  <si>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</si>
  <si>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</si>
  <si>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</si>
  <si>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</si>
  <si>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
 monto $ 
(5) - (4)</t>
  </si>
  <si>
    <t xml:space="preserve">   Variación
 %    
(6) / (4)</t>
  </si>
  <si>
    <t>0.1%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</si>
</sst>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5" xfId="0" applyFont="1" applyFill="1" applyBorder="1" applyAlignment="1">
      <alignment horizontal="center" vertical="top" wrapText="1"/>
    </xf>
    <xf numFmtId="0" fontId="3" fillId="36" borderId="15" xfId="0" applyFont="1" applyFill="1" applyBorder="1" applyAlignment="1">
      <alignment horizontal="left" vertical="top" wrapText="1"/>
    </xf>
    <xf numFmtId="3" fontId="3" fillId="37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5" borderId="14" xfId="0" applyFont="1" applyFill="1" applyBorder="1" applyAlignment="1">
      <alignment horizontal="center" vertical="top" wrapText="1"/>
    </xf>
    <xf numFmtId="0" fontId="3" fillId="36" borderId="14" xfId="0" applyFont="1" applyFill="1" applyBorder="1" applyAlignment="1">
      <alignment horizontal="left" vertical="top" wrapText="1"/>
    </xf>
    <xf numFmtId="3" fontId="3" fillId="37" borderId="14" xfId="0" applyNumberFormat="1" applyFont="1" applyFill="1" applyBorder="1" applyAlignment="1">
      <alignment horizontal="right" vertical="top" wrapText="1"/>
    </xf>
    <xf numFmtId="0" fontId="0" fillId="39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165" fontId="2" fillId="43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zoomScaleNormal="100" workbookViewId="0">
      <selection activeCell="N61" sqref="N6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3" t="s">
        <v>11</v>
      </c>
      <c r="B7" s="34"/>
      <c r="C7" s="35" t="s">
        <v>9</v>
      </c>
      <c r="D7" s="36"/>
      <c r="E7" s="36"/>
      <c r="F7" s="36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7" t="s">
        <v>15</v>
      </c>
      <c r="B9" s="37" t="s">
        <v>16</v>
      </c>
      <c r="C9" s="37" t="s">
        <v>17</v>
      </c>
      <c r="D9" s="37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8"/>
      <c r="B10" s="38"/>
      <c r="C10" s="38"/>
      <c r="D10" s="38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4" t="s">
        <v>102</v>
      </c>
      <c r="K10" s="44" t="s">
        <v>103</v>
      </c>
      <c r="L10" s="1"/>
    </row>
    <row r="11" spans="1:12" ht="15" customHeight="1" x14ac:dyDescent="0.25">
      <c r="A11" s="38"/>
      <c r="B11" s="38"/>
      <c r="C11" s="38"/>
      <c r="D11" s="38"/>
      <c r="E11" s="8" t="s">
        <v>30</v>
      </c>
      <c r="F11" s="9" t="s">
        <v>30</v>
      </c>
      <c r="G11" s="9" t="s">
        <v>30</v>
      </c>
      <c r="H11" s="9" t="s">
        <v>31</v>
      </c>
      <c r="I11" s="9" t="s">
        <v>31</v>
      </c>
      <c r="J11" s="39"/>
      <c r="K11" s="39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153349146</v>
      </c>
      <c r="F12" s="12">
        <v>155472117</v>
      </c>
      <c r="G12" s="12">
        <v>162247364</v>
      </c>
      <c r="H12" s="12">
        <v>158707445</v>
      </c>
      <c r="I12" s="12">
        <v>158930857</v>
      </c>
      <c r="J12" s="12">
        <f>I12-H12</f>
        <v>223412</v>
      </c>
      <c r="K12" s="13">
        <f>(J12/H12)</f>
        <v>1.4076970365189863E-3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0</v>
      </c>
      <c r="G13" s="16">
        <v>83230</v>
      </c>
      <c r="H13" s="16">
        <v>0</v>
      </c>
      <c r="I13" s="16">
        <v>10</v>
      </c>
      <c r="J13" s="16">
        <f>I13-H13</f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0</v>
      </c>
      <c r="F14" s="16">
        <v>0</v>
      </c>
      <c r="G14" s="16">
        <v>83230</v>
      </c>
      <c r="H14" s="16">
        <v>0</v>
      </c>
      <c r="I14" s="16">
        <v>10</v>
      </c>
      <c r="J14" s="16">
        <f>I14-H14</f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32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0</v>
      </c>
      <c r="F16" s="16">
        <v>0</v>
      </c>
      <c r="G16" s="16">
        <v>83230</v>
      </c>
      <c r="H16" s="16">
        <v>0</v>
      </c>
      <c r="I16" s="16">
        <v>0</v>
      </c>
      <c r="J16" s="18"/>
      <c r="K16" s="17" t="s">
        <v>32</v>
      </c>
      <c r="L16" s="1"/>
    </row>
    <row r="17" spans="1:12" ht="15" customHeight="1" x14ac:dyDescent="0.25">
      <c r="A17" s="14" t="s">
        <v>42</v>
      </c>
      <c r="B17" s="14" t="s">
        <v>32</v>
      </c>
      <c r="C17" s="14" t="s">
        <v>32</v>
      </c>
      <c r="D17" s="15" t="s">
        <v>43</v>
      </c>
      <c r="E17" s="16">
        <v>130584</v>
      </c>
      <c r="F17" s="16">
        <v>130584</v>
      </c>
      <c r="G17" s="16">
        <v>115366</v>
      </c>
      <c r="H17" s="16">
        <v>135154</v>
      </c>
      <c r="I17" s="16">
        <v>135160</v>
      </c>
      <c r="J17" s="16">
        <f>I17-H17</f>
        <v>6</v>
      </c>
      <c r="K17" s="17">
        <f>(J17/H17)</f>
        <v>4.4393802625153528E-5</v>
      </c>
      <c r="L17" s="1"/>
    </row>
    <row r="18" spans="1:12" ht="15" customHeight="1" x14ac:dyDescent="0.25">
      <c r="A18" s="14" t="s">
        <v>32</v>
      </c>
      <c r="B18" s="14" t="s">
        <v>13</v>
      </c>
      <c r="C18" s="14" t="s">
        <v>32</v>
      </c>
      <c r="D18" s="15" t="s">
        <v>44</v>
      </c>
      <c r="E18" s="16">
        <v>130584</v>
      </c>
      <c r="F18" s="16">
        <v>130584</v>
      </c>
      <c r="G18" s="16">
        <v>115367</v>
      </c>
      <c r="H18" s="16">
        <v>135154</v>
      </c>
      <c r="I18" s="16">
        <v>135160</v>
      </c>
      <c r="J18" s="16">
        <f>I18-H18</f>
        <v>6</v>
      </c>
      <c r="K18" s="17">
        <f>(J18/H18)</f>
        <v>4.4393802625153528E-5</v>
      </c>
      <c r="L18" s="1"/>
    </row>
    <row r="19" spans="1:12" ht="15" customHeight="1" x14ac:dyDescent="0.25">
      <c r="A19" s="14" t="s">
        <v>32</v>
      </c>
      <c r="B19" s="14" t="s">
        <v>7</v>
      </c>
      <c r="C19" s="14" t="s">
        <v>32</v>
      </c>
      <c r="D19" s="15" t="s">
        <v>45</v>
      </c>
      <c r="E19" s="16">
        <v>0</v>
      </c>
      <c r="F19" s="16">
        <v>0</v>
      </c>
      <c r="G19" s="16">
        <v>-1</v>
      </c>
      <c r="H19" s="16">
        <v>0</v>
      </c>
      <c r="I19" s="16">
        <v>0</v>
      </c>
      <c r="J19" s="18"/>
      <c r="K19" s="17" t="s">
        <v>32</v>
      </c>
      <c r="L19" s="1"/>
    </row>
    <row r="20" spans="1:12" ht="15" customHeight="1" x14ac:dyDescent="0.25">
      <c r="A20" s="14" t="s">
        <v>46</v>
      </c>
      <c r="B20" s="14" t="s">
        <v>32</v>
      </c>
      <c r="C20" s="14" t="s">
        <v>32</v>
      </c>
      <c r="D20" s="15" t="s">
        <v>47</v>
      </c>
      <c r="E20" s="16">
        <v>136277</v>
      </c>
      <c r="F20" s="16">
        <v>136277</v>
      </c>
      <c r="G20" s="16">
        <v>3694</v>
      </c>
      <c r="H20" s="16">
        <v>141047</v>
      </c>
      <c r="I20" s="16">
        <v>141047</v>
      </c>
      <c r="J20" s="18"/>
      <c r="K20" s="17" t="s">
        <v>32</v>
      </c>
      <c r="L20" s="1"/>
    </row>
    <row r="21" spans="1:12" ht="15" customHeight="1" x14ac:dyDescent="0.25">
      <c r="A21" s="14" t="s">
        <v>32</v>
      </c>
      <c r="B21" s="14" t="s">
        <v>36</v>
      </c>
      <c r="C21" s="14" t="s">
        <v>32</v>
      </c>
      <c r="D21" s="15" t="s">
        <v>48</v>
      </c>
      <c r="E21" s="16">
        <v>136277</v>
      </c>
      <c r="F21" s="16">
        <v>136277</v>
      </c>
      <c r="G21" s="16">
        <v>3694</v>
      </c>
      <c r="H21" s="16">
        <v>141047</v>
      </c>
      <c r="I21" s="16">
        <v>141047</v>
      </c>
      <c r="J21" s="18"/>
      <c r="K21" s="17" t="s">
        <v>32</v>
      </c>
      <c r="L21" s="1"/>
    </row>
    <row r="22" spans="1:12" ht="15" customHeight="1" x14ac:dyDescent="0.25">
      <c r="A22" s="14" t="s">
        <v>49</v>
      </c>
      <c r="B22" s="14" t="s">
        <v>32</v>
      </c>
      <c r="C22" s="14" t="s">
        <v>32</v>
      </c>
      <c r="D22" s="15" t="s">
        <v>50</v>
      </c>
      <c r="E22" s="16">
        <v>5482171</v>
      </c>
      <c r="F22" s="16">
        <v>5482171</v>
      </c>
      <c r="G22" s="16">
        <v>62019855</v>
      </c>
      <c r="H22" s="16">
        <v>5674047</v>
      </c>
      <c r="I22" s="16">
        <v>5674047</v>
      </c>
      <c r="J22" s="18"/>
      <c r="K22" s="17" t="s">
        <v>32</v>
      </c>
      <c r="L22" s="1"/>
    </row>
    <row r="23" spans="1:12" ht="15" customHeight="1" x14ac:dyDescent="0.25">
      <c r="A23" s="14" t="s">
        <v>32</v>
      </c>
      <c r="B23" s="14" t="s">
        <v>13</v>
      </c>
      <c r="C23" s="14" t="s">
        <v>32</v>
      </c>
      <c r="D23" s="15" t="s">
        <v>51</v>
      </c>
      <c r="E23" s="16">
        <v>0</v>
      </c>
      <c r="F23" s="16">
        <v>0</v>
      </c>
      <c r="G23" s="16">
        <v>241855</v>
      </c>
      <c r="H23" s="16">
        <v>0</v>
      </c>
      <c r="I23" s="16">
        <v>0</v>
      </c>
      <c r="J23" s="18"/>
      <c r="K23" s="17" t="s">
        <v>32</v>
      </c>
      <c r="L23" s="1"/>
    </row>
    <row r="24" spans="1:12" ht="15" customHeight="1" x14ac:dyDescent="0.25">
      <c r="A24" s="14" t="s">
        <v>32</v>
      </c>
      <c r="B24" s="14" t="s">
        <v>36</v>
      </c>
      <c r="C24" s="14" t="s">
        <v>32</v>
      </c>
      <c r="D24" s="15" t="s">
        <v>52</v>
      </c>
      <c r="E24" s="16">
        <v>0</v>
      </c>
      <c r="F24" s="16">
        <v>0</v>
      </c>
      <c r="G24" s="16">
        <v>227806</v>
      </c>
      <c r="H24" s="16">
        <v>0</v>
      </c>
      <c r="I24" s="16">
        <v>0</v>
      </c>
      <c r="J24" s="18"/>
      <c r="K24" s="17" t="s">
        <v>32</v>
      </c>
      <c r="L24" s="1"/>
    </row>
    <row r="25" spans="1:12" ht="15" customHeight="1" x14ac:dyDescent="0.25">
      <c r="A25" s="14" t="s">
        <v>32</v>
      </c>
      <c r="B25" s="14" t="s">
        <v>53</v>
      </c>
      <c r="C25" s="14" t="s">
        <v>32</v>
      </c>
      <c r="D25" s="15" t="s">
        <v>41</v>
      </c>
      <c r="E25" s="16">
        <v>5482171</v>
      </c>
      <c r="F25" s="16">
        <v>5482171</v>
      </c>
      <c r="G25" s="16">
        <v>61550194</v>
      </c>
      <c r="H25" s="16">
        <v>5674047</v>
      </c>
      <c r="I25" s="16">
        <v>5674047</v>
      </c>
      <c r="J25" s="18"/>
      <c r="K25" s="17" t="s">
        <v>32</v>
      </c>
      <c r="L25" s="1"/>
    </row>
    <row r="26" spans="1:12" ht="15" customHeight="1" x14ac:dyDescent="0.25">
      <c r="A26" s="14" t="s">
        <v>54</v>
      </c>
      <c r="B26" s="14" t="s">
        <v>32</v>
      </c>
      <c r="C26" s="14" t="s">
        <v>32</v>
      </c>
      <c r="D26" s="15" t="s">
        <v>55</v>
      </c>
      <c r="E26" s="16">
        <v>147345034</v>
      </c>
      <c r="F26" s="16">
        <v>147760203</v>
      </c>
      <c r="G26" s="16">
        <v>98213312</v>
      </c>
      <c r="H26" s="16">
        <v>152502117</v>
      </c>
      <c r="I26" s="16">
        <v>152725513</v>
      </c>
      <c r="J26" s="16">
        <f>I26-H26</f>
        <v>223396</v>
      </c>
      <c r="K26" s="17">
        <f>(J26/H26)</f>
        <v>1.4648714679809985E-3</v>
      </c>
      <c r="L26" s="1"/>
    </row>
    <row r="27" spans="1:12" ht="15" customHeight="1" x14ac:dyDescent="0.25">
      <c r="A27" s="14" t="s">
        <v>32</v>
      </c>
      <c r="B27" s="14" t="s">
        <v>13</v>
      </c>
      <c r="C27" s="14" t="s">
        <v>32</v>
      </c>
      <c r="D27" s="15" t="s">
        <v>56</v>
      </c>
      <c r="E27" s="16">
        <v>147345034</v>
      </c>
      <c r="F27" s="16">
        <v>147760203</v>
      </c>
      <c r="G27" s="16">
        <v>98213312</v>
      </c>
      <c r="H27" s="16">
        <v>152502117</v>
      </c>
      <c r="I27" s="16">
        <v>152725513</v>
      </c>
      <c r="J27" s="16">
        <f>I27-H27</f>
        <v>223396</v>
      </c>
      <c r="K27" s="17">
        <f>(J27/H27)</f>
        <v>1.4648714679809985E-3</v>
      </c>
      <c r="L27" s="1"/>
    </row>
    <row r="28" spans="1:12" ht="15" customHeight="1" x14ac:dyDescent="0.25">
      <c r="A28" s="14" t="s">
        <v>57</v>
      </c>
      <c r="B28" s="14" t="s">
        <v>32</v>
      </c>
      <c r="C28" s="14" t="s">
        <v>32</v>
      </c>
      <c r="D28" s="15" t="s">
        <v>58</v>
      </c>
      <c r="E28" s="16">
        <v>255070</v>
      </c>
      <c r="F28" s="16">
        <v>255070</v>
      </c>
      <c r="G28" s="16">
        <v>1811907</v>
      </c>
      <c r="H28" s="16">
        <v>255070</v>
      </c>
      <c r="I28" s="16">
        <v>255070</v>
      </c>
      <c r="J28" s="18"/>
      <c r="K28" s="17" t="s">
        <v>32</v>
      </c>
      <c r="L28" s="1"/>
    </row>
    <row r="29" spans="1:12" ht="15" customHeight="1" x14ac:dyDescent="0.25">
      <c r="A29" s="14" t="s">
        <v>32</v>
      </c>
      <c r="B29" s="14" t="s">
        <v>42</v>
      </c>
      <c r="C29" s="14" t="s">
        <v>32</v>
      </c>
      <c r="D29" s="15" t="s">
        <v>59</v>
      </c>
      <c r="E29" s="16">
        <v>0</v>
      </c>
      <c r="F29" s="16">
        <v>0</v>
      </c>
      <c r="G29" s="16">
        <v>1292030</v>
      </c>
      <c r="H29" s="16">
        <v>0</v>
      </c>
      <c r="I29" s="16">
        <v>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46</v>
      </c>
      <c r="C30" s="14" t="s">
        <v>32</v>
      </c>
      <c r="D30" s="15" t="s">
        <v>60</v>
      </c>
      <c r="E30" s="16">
        <v>255070</v>
      </c>
      <c r="F30" s="16">
        <v>255070</v>
      </c>
      <c r="G30" s="16">
        <v>21871</v>
      </c>
      <c r="H30" s="16">
        <v>255070</v>
      </c>
      <c r="I30" s="16">
        <v>255070</v>
      </c>
      <c r="J30" s="18"/>
      <c r="K30" s="17" t="s">
        <v>32</v>
      </c>
      <c r="L30" s="1"/>
    </row>
    <row r="31" spans="1:12" ht="15" customHeight="1" x14ac:dyDescent="0.25">
      <c r="A31" s="14" t="s">
        <v>32</v>
      </c>
      <c r="B31" s="14" t="s">
        <v>61</v>
      </c>
      <c r="C31" s="14" t="s">
        <v>32</v>
      </c>
      <c r="D31" s="15" t="s">
        <v>62</v>
      </c>
      <c r="E31" s="16">
        <v>0</v>
      </c>
      <c r="F31" s="16">
        <v>0</v>
      </c>
      <c r="G31" s="16">
        <v>498006</v>
      </c>
      <c r="H31" s="16">
        <v>0</v>
      </c>
      <c r="I31" s="16">
        <v>0</v>
      </c>
      <c r="J31" s="18"/>
      <c r="K31" s="17" t="s">
        <v>32</v>
      </c>
      <c r="L31" s="1"/>
    </row>
    <row r="32" spans="1:12" ht="15" customHeight="1" x14ac:dyDescent="0.25">
      <c r="A32" s="14" t="s">
        <v>63</v>
      </c>
      <c r="B32" s="14" t="s">
        <v>32</v>
      </c>
      <c r="C32" s="14" t="s">
        <v>32</v>
      </c>
      <c r="D32" s="15" t="s">
        <v>64</v>
      </c>
      <c r="E32" s="16">
        <v>10</v>
      </c>
      <c r="F32" s="16">
        <v>1707812</v>
      </c>
      <c r="G32" s="16">
        <v>0</v>
      </c>
      <c r="H32" s="16">
        <v>10</v>
      </c>
      <c r="I32" s="16">
        <v>10</v>
      </c>
      <c r="J32" s="18"/>
      <c r="K32" s="17" t="s">
        <v>32</v>
      </c>
      <c r="L32" s="1"/>
    </row>
    <row r="33" spans="1:12" ht="15" customHeight="1" x14ac:dyDescent="0.25">
      <c r="A33" s="10" t="s">
        <v>32</v>
      </c>
      <c r="B33" s="10" t="s">
        <v>32</v>
      </c>
      <c r="C33" s="10" t="s">
        <v>32</v>
      </c>
      <c r="D33" s="11" t="s">
        <v>65</v>
      </c>
      <c r="E33" s="12">
        <v>153349146</v>
      </c>
      <c r="F33" s="12">
        <v>155472117</v>
      </c>
      <c r="G33" s="12">
        <v>90397095</v>
      </c>
      <c r="H33" s="12">
        <v>158707445</v>
      </c>
      <c r="I33" s="12">
        <v>158930857</v>
      </c>
      <c r="J33" s="12">
        <f>I33-H33</f>
        <v>223412</v>
      </c>
      <c r="K33" s="13">
        <f>(J33/H33)</f>
        <v>1.4076970365189863E-3</v>
      </c>
      <c r="L33" s="1"/>
    </row>
    <row r="34" spans="1:12" ht="15" customHeight="1" x14ac:dyDescent="0.25">
      <c r="A34" s="14" t="s">
        <v>66</v>
      </c>
      <c r="B34" s="14" t="s">
        <v>32</v>
      </c>
      <c r="C34" s="14" t="s">
        <v>32</v>
      </c>
      <c r="D34" s="15" t="s">
        <v>67</v>
      </c>
      <c r="E34" s="16">
        <v>20864185</v>
      </c>
      <c r="F34" s="16">
        <v>21279354</v>
      </c>
      <c r="G34" s="16">
        <v>15430617</v>
      </c>
      <c r="H34" s="16">
        <v>21594432</v>
      </c>
      <c r="I34" s="16">
        <v>22064821</v>
      </c>
      <c r="J34" s="16">
        <f>I34-H34</f>
        <v>470389</v>
      </c>
      <c r="K34" s="17">
        <f>IFERROR(J34/H34,"-")</f>
        <v>2.1782883661862464E-2</v>
      </c>
      <c r="L34" s="1"/>
    </row>
    <row r="35" spans="1:12" ht="15" customHeight="1" x14ac:dyDescent="0.25">
      <c r="A35" s="14" t="s">
        <v>68</v>
      </c>
      <c r="B35" s="14" t="s">
        <v>32</v>
      </c>
      <c r="C35" s="14" t="s">
        <v>32</v>
      </c>
      <c r="D35" s="15" t="s">
        <v>69</v>
      </c>
      <c r="E35" s="16">
        <v>84340004</v>
      </c>
      <c r="F35" s="16">
        <v>84340004</v>
      </c>
      <c r="G35" s="16">
        <v>56017360</v>
      </c>
      <c r="H35" s="16">
        <v>87291909</v>
      </c>
      <c r="I35" s="16">
        <v>87291909</v>
      </c>
      <c r="J35" s="18"/>
      <c r="K35" s="17" t="s">
        <v>32</v>
      </c>
      <c r="L35" s="1"/>
    </row>
    <row r="36" spans="1:12" ht="15" customHeight="1" x14ac:dyDescent="0.25">
      <c r="A36" s="14" t="s">
        <v>70</v>
      </c>
      <c r="B36" s="14" t="s">
        <v>32</v>
      </c>
      <c r="C36" s="14" t="s">
        <v>32</v>
      </c>
      <c r="D36" s="15" t="s">
        <v>71</v>
      </c>
      <c r="E36" s="16">
        <v>5063405</v>
      </c>
      <c r="F36" s="16">
        <v>5063405</v>
      </c>
      <c r="G36" s="16">
        <v>4724382</v>
      </c>
      <c r="H36" s="16">
        <v>5240624</v>
      </c>
      <c r="I36" s="16">
        <v>5240624</v>
      </c>
      <c r="J36" s="18"/>
      <c r="K36" s="17" t="s">
        <v>32</v>
      </c>
      <c r="L36" s="1"/>
    </row>
    <row r="37" spans="1:12" ht="15" customHeight="1" x14ac:dyDescent="0.25">
      <c r="A37" s="49" t="s">
        <v>32</v>
      </c>
      <c r="B37" s="49" t="s">
        <v>7</v>
      </c>
      <c r="C37" s="49" t="s">
        <v>32</v>
      </c>
      <c r="D37" s="50" t="s">
        <v>72</v>
      </c>
      <c r="E37" s="51">
        <v>5063405</v>
      </c>
      <c r="F37" s="51">
        <v>5063405</v>
      </c>
      <c r="G37" s="51">
        <v>4724382</v>
      </c>
      <c r="H37" s="51">
        <v>5240624</v>
      </c>
      <c r="I37" s="51">
        <v>5240624</v>
      </c>
      <c r="J37" s="52"/>
      <c r="K37" s="53" t="s">
        <v>32</v>
      </c>
      <c r="L37" s="1"/>
    </row>
    <row r="38" spans="1:12" ht="15" customHeight="1" x14ac:dyDescent="0.25">
      <c r="A38" s="45" t="s">
        <v>73</v>
      </c>
      <c r="B38" s="45" t="s">
        <v>32</v>
      </c>
      <c r="C38" s="45" t="s">
        <v>32</v>
      </c>
      <c r="D38" s="46" t="s">
        <v>35</v>
      </c>
      <c r="E38" s="47">
        <v>7634842</v>
      </c>
      <c r="F38" s="47">
        <v>7634842</v>
      </c>
      <c r="G38" s="47">
        <v>3962110</v>
      </c>
      <c r="H38" s="47">
        <v>7902062</v>
      </c>
      <c r="I38" s="47">
        <v>8070413</v>
      </c>
      <c r="J38" s="47">
        <f t="shared" ref="J38:J50" si="0">I38-H38</f>
        <v>168351</v>
      </c>
      <c r="K38" s="48">
        <f t="shared" ref="K38:K45" si="1">(J38/H38)</f>
        <v>2.1304692370168698E-2</v>
      </c>
      <c r="L38" s="1"/>
    </row>
    <row r="39" spans="1:12" ht="15" customHeight="1" x14ac:dyDescent="0.25">
      <c r="A39" s="14" t="s">
        <v>32</v>
      </c>
      <c r="B39" s="14" t="s">
        <v>13</v>
      </c>
      <c r="C39" s="14" t="s">
        <v>32</v>
      </c>
      <c r="D39" s="15" t="s">
        <v>74</v>
      </c>
      <c r="E39" s="16">
        <v>142832</v>
      </c>
      <c r="F39" s="16">
        <v>142832</v>
      </c>
      <c r="G39" s="16">
        <v>129266</v>
      </c>
      <c r="H39" s="16">
        <v>147831</v>
      </c>
      <c r="I39" s="16">
        <v>132277</v>
      </c>
      <c r="J39" s="16">
        <f t="shared" si="0"/>
        <v>-15554</v>
      </c>
      <c r="K39" s="17">
        <f t="shared" si="1"/>
        <v>-0.1052147384513397</v>
      </c>
      <c r="L39" s="1"/>
    </row>
    <row r="40" spans="1:12" ht="15" customHeight="1" x14ac:dyDescent="0.25">
      <c r="A40" s="14" t="s">
        <v>32</v>
      </c>
      <c r="B40" s="14" t="s">
        <v>32</v>
      </c>
      <c r="C40" s="14" t="s">
        <v>75</v>
      </c>
      <c r="D40" s="15" t="s">
        <v>76</v>
      </c>
      <c r="E40" s="16">
        <v>142832</v>
      </c>
      <c r="F40" s="16">
        <v>142832</v>
      </c>
      <c r="G40" s="16">
        <v>129266</v>
      </c>
      <c r="H40" s="16">
        <v>147831</v>
      </c>
      <c r="I40" s="16">
        <v>132277</v>
      </c>
      <c r="J40" s="16">
        <f t="shared" si="0"/>
        <v>-15554</v>
      </c>
      <c r="K40" s="17">
        <f t="shared" si="1"/>
        <v>-0.1052147384513397</v>
      </c>
      <c r="L40" s="1"/>
    </row>
    <row r="41" spans="1:12" ht="15" customHeight="1" x14ac:dyDescent="0.25">
      <c r="A41" s="14" t="s">
        <v>32</v>
      </c>
      <c r="B41" s="14" t="s">
        <v>36</v>
      </c>
      <c r="C41" s="14" t="s">
        <v>32</v>
      </c>
      <c r="D41" s="15" t="s">
        <v>77</v>
      </c>
      <c r="E41" s="16">
        <v>7491233</v>
      </c>
      <c r="F41" s="16">
        <v>7491233</v>
      </c>
      <c r="G41" s="16">
        <v>3832119</v>
      </c>
      <c r="H41" s="16">
        <v>7753426</v>
      </c>
      <c r="I41" s="16">
        <v>7937413</v>
      </c>
      <c r="J41" s="16">
        <f t="shared" si="0"/>
        <v>183987</v>
      </c>
      <c r="K41" s="17">
        <f t="shared" si="1"/>
        <v>2.3729767976117911E-2</v>
      </c>
      <c r="L41" s="1"/>
    </row>
    <row r="42" spans="1:12" ht="15" customHeight="1" x14ac:dyDescent="0.25">
      <c r="A42" s="14" t="s">
        <v>32</v>
      </c>
      <c r="B42" s="14" t="s">
        <v>32</v>
      </c>
      <c r="C42" s="14" t="s">
        <v>78</v>
      </c>
      <c r="D42" s="15" t="s">
        <v>79</v>
      </c>
      <c r="E42" s="16">
        <v>7491233</v>
      </c>
      <c r="F42" s="16">
        <v>7491233</v>
      </c>
      <c r="G42" s="16">
        <v>3832119</v>
      </c>
      <c r="H42" s="16">
        <v>7753426</v>
      </c>
      <c r="I42" s="16">
        <v>7937413</v>
      </c>
      <c r="J42" s="16">
        <f t="shared" si="0"/>
        <v>183987</v>
      </c>
      <c r="K42" s="17">
        <f t="shared" si="1"/>
        <v>2.3729767976117911E-2</v>
      </c>
      <c r="L42" s="1"/>
    </row>
    <row r="43" spans="1:12" ht="15" customHeight="1" x14ac:dyDescent="0.25">
      <c r="A43" s="14" t="s">
        <v>32</v>
      </c>
      <c r="B43" s="14" t="s">
        <v>46</v>
      </c>
      <c r="C43" s="14" t="s">
        <v>32</v>
      </c>
      <c r="D43" s="15" t="s">
        <v>80</v>
      </c>
      <c r="E43" s="16">
        <v>777</v>
      </c>
      <c r="F43" s="16">
        <v>777</v>
      </c>
      <c r="G43" s="16">
        <v>725</v>
      </c>
      <c r="H43" s="16">
        <v>805</v>
      </c>
      <c r="I43" s="16">
        <v>723</v>
      </c>
      <c r="J43" s="16">
        <f t="shared" si="0"/>
        <v>-82</v>
      </c>
      <c r="K43" s="17">
        <f t="shared" si="1"/>
        <v>-0.10186335403726708</v>
      </c>
      <c r="L43" s="1"/>
    </row>
    <row r="44" spans="1:12" ht="15" customHeight="1" x14ac:dyDescent="0.25">
      <c r="A44" s="14" t="s">
        <v>32</v>
      </c>
      <c r="B44" s="14" t="s">
        <v>32</v>
      </c>
      <c r="C44" s="14" t="s">
        <v>78</v>
      </c>
      <c r="D44" s="15" t="s">
        <v>81</v>
      </c>
      <c r="E44" s="16">
        <v>333</v>
      </c>
      <c r="F44" s="16">
        <v>333</v>
      </c>
      <c r="G44" s="16">
        <v>283</v>
      </c>
      <c r="H44" s="16">
        <v>345</v>
      </c>
      <c r="I44" s="16">
        <v>298</v>
      </c>
      <c r="J44" s="16">
        <f t="shared" si="0"/>
        <v>-47</v>
      </c>
      <c r="K44" s="17">
        <f t="shared" si="1"/>
        <v>-0.13623188405797101</v>
      </c>
      <c r="L44" s="1"/>
    </row>
    <row r="45" spans="1:12" ht="27" customHeight="1" x14ac:dyDescent="0.25">
      <c r="A45" s="14" t="s">
        <v>32</v>
      </c>
      <c r="B45" s="14" t="s">
        <v>32</v>
      </c>
      <c r="C45" s="14" t="s">
        <v>75</v>
      </c>
      <c r="D45" s="15" t="s">
        <v>82</v>
      </c>
      <c r="E45" s="16">
        <v>444</v>
      </c>
      <c r="F45" s="16">
        <v>444</v>
      </c>
      <c r="G45" s="16">
        <v>442</v>
      </c>
      <c r="H45" s="16">
        <v>460</v>
      </c>
      <c r="I45" s="16">
        <v>425</v>
      </c>
      <c r="J45" s="16">
        <f t="shared" si="0"/>
        <v>-35</v>
      </c>
      <c r="K45" s="17">
        <f t="shared" si="1"/>
        <v>-7.6086956521739135E-2</v>
      </c>
      <c r="L45" s="1"/>
    </row>
    <row r="46" spans="1:12" ht="15" customHeight="1" x14ac:dyDescent="0.25">
      <c r="A46" s="14" t="s">
        <v>83</v>
      </c>
      <c r="B46" s="14" t="s">
        <v>32</v>
      </c>
      <c r="C46" s="14" t="s">
        <v>32</v>
      </c>
      <c r="D46" s="15" t="s">
        <v>84</v>
      </c>
      <c r="E46" s="16">
        <v>0</v>
      </c>
      <c r="F46" s="16">
        <v>0</v>
      </c>
      <c r="G46" s="16">
        <v>0</v>
      </c>
      <c r="H46" s="16">
        <v>0</v>
      </c>
      <c r="I46" s="16">
        <v>10</v>
      </c>
      <c r="J46" s="16">
        <f t="shared" si="0"/>
        <v>10</v>
      </c>
      <c r="K46" s="17" t="s">
        <v>32</v>
      </c>
      <c r="L46" s="1"/>
    </row>
    <row r="47" spans="1:12" ht="15" customHeight="1" x14ac:dyDescent="0.25">
      <c r="A47" s="14" t="s">
        <v>32</v>
      </c>
      <c r="B47" s="14" t="s">
        <v>53</v>
      </c>
      <c r="C47" s="14" t="s">
        <v>32</v>
      </c>
      <c r="D47" s="15" t="s">
        <v>85</v>
      </c>
      <c r="E47" s="16">
        <v>0</v>
      </c>
      <c r="F47" s="16">
        <v>0</v>
      </c>
      <c r="G47" s="16">
        <v>0</v>
      </c>
      <c r="H47" s="16">
        <v>0</v>
      </c>
      <c r="I47" s="16">
        <v>10</v>
      </c>
      <c r="J47" s="16">
        <f t="shared" si="0"/>
        <v>10</v>
      </c>
      <c r="K47" s="17" t="s">
        <v>32</v>
      </c>
      <c r="L47" s="1"/>
    </row>
    <row r="48" spans="1:12" ht="15" customHeight="1" x14ac:dyDescent="0.25">
      <c r="A48" s="14" t="s">
        <v>86</v>
      </c>
      <c r="B48" s="14" t="s">
        <v>32</v>
      </c>
      <c r="C48" s="14" t="s">
        <v>32</v>
      </c>
      <c r="D48" s="15" t="s">
        <v>87</v>
      </c>
      <c r="E48" s="16">
        <v>4334159</v>
      </c>
      <c r="F48" s="16">
        <v>4334159</v>
      </c>
      <c r="G48" s="16">
        <v>761629</v>
      </c>
      <c r="H48" s="16">
        <v>4485855</v>
      </c>
      <c r="I48" s="16">
        <v>4070518</v>
      </c>
      <c r="J48" s="16">
        <f t="shared" si="0"/>
        <v>-415337</v>
      </c>
      <c r="K48" s="17">
        <f>(J48/H48)</f>
        <v>-9.2588146518333747E-2</v>
      </c>
      <c r="L48" s="1"/>
    </row>
    <row r="49" spans="1:12" ht="15" customHeight="1" x14ac:dyDescent="0.25">
      <c r="A49" s="14" t="s">
        <v>32</v>
      </c>
      <c r="B49" s="14" t="s">
        <v>7</v>
      </c>
      <c r="C49" s="14" t="s">
        <v>32</v>
      </c>
      <c r="D49" s="15" t="s">
        <v>88</v>
      </c>
      <c r="E49" s="16">
        <v>118140</v>
      </c>
      <c r="F49" s="16">
        <v>118140</v>
      </c>
      <c r="G49" s="16">
        <v>0</v>
      </c>
      <c r="H49" s="16">
        <v>122275</v>
      </c>
      <c r="I49" s="16">
        <v>0</v>
      </c>
      <c r="J49" s="16">
        <f t="shared" si="0"/>
        <v>-122275</v>
      </c>
      <c r="K49" s="17">
        <f>(J49/H49)</f>
        <v>-1</v>
      </c>
      <c r="L49" s="1"/>
    </row>
    <row r="50" spans="1:12" ht="15" customHeight="1" x14ac:dyDescent="0.25">
      <c r="A50" s="14" t="s">
        <v>32</v>
      </c>
      <c r="B50" s="14" t="s">
        <v>34</v>
      </c>
      <c r="C50" s="14" t="s">
        <v>32</v>
      </c>
      <c r="D50" s="15" t="s">
        <v>89</v>
      </c>
      <c r="E50" s="16">
        <v>283152</v>
      </c>
      <c r="F50" s="16">
        <v>283152</v>
      </c>
      <c r="G50" s="16">
        <v>51087</v>
      </c>
      <c r="H50" s="16">
        <v>293062</v>
      </c>
      <c r="I50" s="16">
        <v>0</v>
      </c>
      <c r="J50" s="16">
        <f t="shared" si="0"/>
        <v>-293062</v>
      </c>
      <c r="K50" s="17">
        <f>(J50/H50)</f>
        <v>-1</v>
      </c>
      <c r="L50" s="1"/>
    </row>
    <row r="51" spans="1:12" ht="15" customHeight="1" x14ac:dyDescent="0.25">
      <c r="A51" s="14" t="s">
        <v>32</v>
      </c>
      <c r="B51" s="14" t="s">
        <v>42</v>
      </c>
      <c r="C51" s="14" t="s">
        <v>32</v>
      </c>
      <c r="D51" s="15" t="s">
        <v>90</v>
      </c>
      <c r="E51" s="16">
        <v>1498615</v>
      </c>
      <c r="F51" s="16">
        <v>1498615</v>
      </c>
      <c r="G51" s="16">
        <v>102008</v>
      </c>
      <c r="H51" s="16">
        <v>1551067</v>
      </c>
      <c r="I51" s="16">
        <v>1551067</v>
      </c>
      <c r="J51" s="18"/>
      <c r="K51" s="17" t="s">
        <v>32</v>
      </c>
      <c r="L51" s="1"/>
    </row>
    <row r="52" spans="1:12" ht="15" customHeight="1" x14ac:dyDescent="0.25">
      <c r="A52" s="14" t="s">
        <v>32</v>
      </c>
      <c r="B52" s="14" t="s">
        <v>46</v>
      </c>
      <c r="C52" s="14" t="s">
        <v>32</v>
      </c>
      <c r="D52" s="15" t="s">
        <v>91</v>
      </c>
      <c r="E52" s="16">
        <v>2434252</v>
      </c>
      <c r="F52" s="16">
        <v>2434252</v>
      </c>
      <c r="G52" s="16">
        <v>608534</v>
      </c>
      <c r="H52" s="16">
        <v>2519451</v>
      </c>
      <c r="I52" s="16">
        <v>2519451</v>
      </c>
      <c r="J52" s="18"/>
      <c r="K52" s="17" t="s">
        <v>32</v>
      </c>
      <c r="L52" s="1"/>
    </row>
    <row r="53" spans="1:12" ht="15" customHeight="1" x14ac:dyDescent="0.25">
      <c r="A53" s="14" t="s">
        <v>92</v>
      </c>
      <c r="B53" s="14" t="s">
        <v>32</v>
      </c>
      <c r="C53" s="14" t="s">
        <v>32</v>
      </c>
      <c r="D53" s="15" t="s">
        <v>93</v>
      </c>
      <c r="E53" s="16">
        <v>30857471</v>
      </c>
      <c r="F53" s="16">
        <v>30857471</v>
      </c>
      <c r="G53" s="16">
        <v>7757831</v>
      </c>
      <c r="H53" s="16">
        <v>31937483</v>
      </c>
      <c r="I53" s="16">
        <v>31937482</v>
      </c>
      <c r="J53" s="16">
        <f>I53-H53</f>
        <v>-1</v>
      </c>
      <c r="K53" s="17">
        <f>(J53/H53)</f>
        <v>-3.131117126543754E-8</v>
      </c>
      <c r="L53" s="1"/>
    </row>
    <row r="54" spans="1:12" ht="15" customHeight="1" x14ac:dyDescent="0.25">
      <c r="A54" s="14" t="s">
        <v>32</v>
      </c>
      <c r="B54" s="14" t="s">
        <v>36</v>
      </c>
      <c r="C54" s="14" t="s">
        <v>32</v>
      </c>
      <c r="D54" s="15" t="s">
        <v>94</v>
      </c>
      <c r="E54" s="16">
        <v>30857471</v>
      </c>
      <c r="F54" s="16">
        <v>30857471</v>
      </c>
      <c r="G54" s="16">
        <v>7757831</v>
      </c>
      <c r="H54" s="16">
        <v>31937483</v>
      </c>
      <c r="I54" s="16">
        <v>31937482</v>
      </c>
      <c r="J54" s="16">
        <f>I54-H54</f>
        <v>-1</v>
      </c>
      <c r="K54" s="17">
        <f>(J54/H54)</f>
        <v>-3.131117126543754E-8</v>
      </c>
      <c r="L54" s="1"/>
    </row>
    <row r="55" spans="1:12" ht="15" customHeight="1" x14ac:dyDescent="0.25">
      <c r="A55" s="14" t="s">
        <v>95</v>
      </c>
      <c r="B55" s="14" t="s">
        <v>32</v>
      </c>
      <c r="C55" s="14" t="s">
        <v>32</v>
      </c>
      <c r="D55" s="15" t="s">
        <v>96</v>
      </c>
      <c r="E55" s="16">
        <v>255070</v>
      </c>
      <c r="F55" s="16">
        <v>255070</v>
      </c>
      <c r="G55" s="16">
        <v>35364</v>
      </c>
      <c r="H55" s="16">
        <v>255070</v>
      </c>
      <c r="I55" s="16">
        <v>255070</v>
      </c>
      <c r="J55" s="18"/>
      <c r="K55" s="17" t="s">
        <v>32</v>
      </c>
      <c r="L55" s="1"/>
    </row>
    <row r="56" spans="1:12" ht="15" customHeight="1" x14ac:dyDescent="0.25">
      <c r="A56" s="14" t="s">
        <v>32</v>
      </c>
      <c r="B56" s="14" t="s">
        <v>46</v>
      </c>
      <c r="C56" s="14" t="s">
        <v>32</v>
      </c>
      <c r="D56" s="15" t="s">
        <v>60</v>
      </c>
      <c r="E56" s="16">
        <v>255070</v>
      </c>
      <c r="F56" s="16">
        <v>255070</v>
      </c>
      <c r="G56" s="16">
        <v>35364</v>
      </c>
      <c r="H56" s="16">
        <v>255070</v>
      </c>
      <c r="I56" s="16">
        <v>255070</v>
      </c>
      <c r="J56" s="18"/>
      <c r="K56" s="17" t="s">
        <v>32</v>
      </c>
      <c r="L56" s="1"/>
    </row>
    <row r="57" spans="1:12" ht="15" customHeight="1" x14ac:dyDescent="0.25">
      <c r="A57" s="14" t="s">
        <v>97</v>
      </c>
      <c r="B57" s="14" t="s">
        <v>32</v>
      </c>
      <c r="C57" s="14" t="s">
        <v>32</v>
      </c>
      <c r="D57" s="15" t="s">
        <v>98</v>
      </c>
      <c r="E57" s="16">
        <v>10</v>
      </c>
      <c r="F57" s="16">
        <v>1707812</v>
      </c>
      <c r="G57" s="16">
        <v>1707802</v>
      </c>
      <c r="H57" s="16">
        <v>10</v>
      </c>
      <c r="I57" s="16">
        <v>10</v>
      </c>
      <c r="J57" s="18"/>
      <c r="K57" s="17" t="s">
        <v>32</v>
      </c>
      <c r="L57" s="1"/>
    </row>
    <row r="58" spans="1:12" ht="15" customHeight="1" x14ac:dyDescent="0.25">
      <c r="A58" s="14" t="s">
        <v>32</v>
      </c>
      <c r="B58" s="14" t="s">
        <v>46</v>
      </c>
      <c r="C58" s="14" t="s">
        <v>32</v>
      </c>
      <c r="D58" s="15" t="s">
        <v>99</v>
      </c>
      <c r="E58" s="16">
        <v>10</v>
      </c>
      <c r="F58" s="16">
        <v>1707812</v>
      </c>
      <c r="G58" s="16">
        <v>1707802</v>
      </c>
      <c r="H58" s="16">
        <v>10</v>
      </c>
      <c r="I58" s="16">
        <v>10</v>
      </c>
      <c r="J58" s="18"/>
      <c r="K58" s="17" t="s">
        <v>32</v>
      </c>
      <c r="L58" s="1"/>
    </row>
    <row r="59" spans="1:12" ht="1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"/>
    </row>
    <row r="60" spans="1:12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40" t="s">
        <v>100</v>
      </c>
      <c r="B61" s="41"/>
      <c r="C61" s="41"/>
      <c r="D61" s="41"/>
      <c r="E61" s="20">
        <f>(E33-E47-E55-E58)</f>
        <v>153094066</v>
      </c>
      <c r="F61" s="20">
        <f t="shared" ref="F61:K61" si="2">(F33-F47-F55-F58)</f>
        <v>153509235</v>
      </c>
      <c r="G61" s="20">
        <f t="shared" si="2"/>
        <v>88653929</v>
      </c>
      <c r="H61" s="20">
        <f t="shared" si="2"/>
        <v>158452365</v>
      </c>
      <c r="I61" s="20">
        <f t="shared" si="2"/>
        <v>158675767</v>
      </c>
      <c r="J61" s="20">
        <f t="shared" si="2"/>
        <v>223402</v>
      </c>
      <c r="K61" s="54" t="s">
        <v>104</v>
      </c>
      <c r="L61" s="1"/>
    </row>
    <row r="62" spans="1:12" ht="15" customHeight="1" x14ac:dyDescent="0.25">
      <c r="A62" s="42" t="s">
        <v>101</v>
      </c>
      <c r="B62" s="43"/>
      <c r="C62" s="43"/>
      <c r="D62" s="43"/>
      <c r="E62" s="43"/>
      <c r="F62" s="43"/>
      <c r="G62" s="43"/>
      <c r="H62" s="43"/>
      <c r="I62" s="43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J10:J11"/>
    <mergeCell ref="K10:K11"/>
    <mergeCell ref="A61:D61"/>
    <mergeCell ref="A62:I6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59055118110236227" top="0.98425196850393704" bottom="0" header="0" footer="0"/>
  <pageSetup scale="80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2023-09-28T20:39:11Z</dcterms:modified>
</cp:coreProperties>
</file>