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Mis Documentos\Actualizaciones\comunicaciones\2023\Septiembre\Actas_Pib_tendencial_precio_del_cobre\"/>
    </mc:Choice>
  </mc:AlternateContent>
  <xr:revisionPtr revIDLastSave="0" documentId="8_{0FD504B8-902D-423D-9234-EA96EDDCA2BF}" xr6:coauthVersionLast="47" xr6:coauthVersionMax="47" xr10:uidLastSave="{00000000-0000-0000-0000-000000000000}"/>
  <bookViews>
    <workbookView xWindow="-120" yWindow="-120" windowWidth="29040" windowHeight="15840" xr2:uid="{688AB859-D8D7-4B3E-A9EF-154307592223}"/>
  </bookViews>
  <sheets>
    <sheet name="Tabla de Acta Jul-22" sheetId="1" r:id="rId1"/>
  </sheets>
  <definedNames>
    <definedName name="_xlnm._FilterDatabase" localSheetId="0" hidden="1">'Tabla de Acta Jul-22'!$B$3:$L$17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1" l="1"/>
  <c r="L27" i="1"/>
  <c r="L25" i="1"/>
  <c r="L26" i="1"/>
</calcChain>
</file>

<file path=xl/sharedStrings.xml><?xml version="1.0" encoding="utf-8"?>
<sst xmlns="http://schemas.openxmlformats.org/spreadsheetml/2006/main" count="31" uniqueCount="30">
  <si>
    <t>Experto 13</t>
  </si>
  <si>
    <t>Experto 12</t>
  </si>
  <si>
    <t>Experto 11</t>
  </si>
  <si>
    <t>Experto 10</t>
  </si>
  <si>
    <t>Experto 9</t>
  </si>
  <si>
    <t>Experto 8</t>
  </si>
  <si>
    <t>Experto 7</t>
  </si>
  <si>
    <t>Experto 6</t>
  </si>
  <si>
    <t>Experto 5</t>
  </si>
  <si>
    <t>Experto 4</t>
  </si>
  <si>
    <t>Experto 3</t>
  </si>
  <si>
    <t>Experto 2</t>
  </si>
  <si>
    <t>Experto 1</t>
  </si>
  <si>
    <t xml:space="preserve">Precio promedio </t>
  </si>
  <si>
    <t>Precio de Referencia del Cobre</t>
  </si>
  <si>
    <t>Proyección Precio del Cobre</t>
  </si>
  <si>
    <t>Experto/Año</t>
  </si>
  <si>
    <t>Precio Promedio</t>
  </si>
  <si>
    <t xml:space="preserve">Precio Mínimo </t>
  </si>
  <si>
    <t>Precio Máximo</t>
  </si>
  <si>
    <t>Precio Mínimo</t>
  </si>
  <si>
    <t>USc$ de 2023/lb</t>
  </si>
  <si>
    <t>Experto 14</t>
  </si>
  <si>
    <t>Experto 15</t>
  </si>
  <si>
    <t>Experto 16</t>
  </si>
  <si>
    <t>Experto 17</t>
  </si>
  <si>
    <t>Experto 18</t>
  </si>
  <si>
    <t>Experto 19</t>
  </si>
  <si>
    <t>Experto 20</t>
  </si>
  <si>
    <t>(USc$ por libra) moneda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</si>
</sst>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5" fillId="2" borderId="0" xfId="0" applyFont="1" applyFill="1"/>
    <xf numFmtId="164" fontId="2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0" fillId="2" borderId="0" xfId="0" applyNumberFormat="1" applyFill="1"/>
    <xf numFmtId="1" fontId="0" fillId="2" borderId="0" xfId="0" applyNumberFormat="1" applyFill="1"/>
    <xf numFmtId="165" fontId="0" fillId="2" borderId="0" xfId="0" applyNumberFormat="1" applyFill="1"/>
    <xf numFmtId="164" fontId="0" fillId="0" borderId="1" xfId="0" applyNumberForma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0145-4F09-446B-9AC8-4596F9004141}">
  <dimension ref="A1:N29"/>
  <sheetViews>
    <sheetView tabSelected="1" workbookViewId="0">
      <selection activeCell="J33" sqref="J33"/>
    </sheetView>
  </sheetViews>
  <sheetFormatPr baseColWidth="10" defaultColWidth="11.42578125" defaultRowHeight="15" x14ac:dyDescent="0.25"/>
  <cols>
    <col min="1" max="1" width="12.42578125" style="1" customWidth="1"/>
    <col min="2" max="11" width="11.42578125" style="1"/>
    <col min="12" max="12" width="23.5703125" style="1" bestFit="1" customWidth="1"/>
    <col min="13" max="16384" width="11.42578125" style="1"/>
  </cols>
  <sheetData>
    <row r="1" spans="1:14" ht="18.75" x14ac:dyDescent="0.3">
      <c r="A1" s="2" t="s">
        <v>15</v>
      </c>
    </row>
    <row r="2" spans="1:14" x14ac:dyDescent="0.25">
      <c r="A2" s="1" t="s">
        <v>21</v>
      </c>
    </row>
    <row r="3" spans="1:14" x14ac:dyDescent="0.25">
      <c r="A3" s="21" t="s">
        <v>16</v>
      </c>
      <c r="B3" s="13">
        <v>2023</v>
      </c>
      <c r="C3" s="13">
        <v>2024</v>
      </c>
      <c r="D3" s="13">
        <v>2025</v>
      </c>
      <c r="E3" s="13">
        <v>2026</v>
      </c>
      <c r="F3" s="13">
        <v>2027</v>
      </c>
      <c r="G3" s="13">
        <v>2028</v>
      </c>
      <c r="H3" s="13">
        <v>2029</v>
      </c>
      <c r="I3" s="13">
        <v>2030</v>
      </c>
      <c r="J3" s="13">
        <v>2031</v>
      </c>
      <c r="K3" s="13">
        <v>2032</v>
      </c>
      <c r="L3" s="7" t="s">
        <v>13</v>
      </c>
    </row>
    <row r="4" spans="1:14" x14ac:dyDescent="0.25">
      <c r="A4" s="21"/>
      <c r="B4" s="14"/>
      <c r="C4" s="14"/>
      <c r="D4" s="14"/>
      <c r="E4" s="14"/>
      <c r="F4" s="14"/>
      <c r="G4" s="14"/>
      <c r="H4" s="14"/>
      <c r="I4" s="14"/>
      <c r="J4" s="14"/>
      <c r="K4" s="14"/>
      <c r="L4" s="8" t="s">
        <v>29</v>
      </c>
    </row>
    <row r="5" spans="1:14" x14ac:dyDescent="0.25">
      <c r="A5" s="6" t="s">
        <v>12</v>
      </c>
      <c r="B5" s="3">
        <v>350</v>
      </c>
      <c r="C5" s="3">
        <v>391.16689638992341</v>
      </c>
      <c r="D5" s="3">
        <v>230.08995655507277</v>
      </c>
      <c r="E5" s="3">
        <v>235.04727354748968</v>
      </c>
      <c r="F5" s="3">
        <v>276.51441628481217</v>
      </c>
      <c r="G5" s="3">
        <v>406.62290148152852</v>
      </c>
      <c r="H5" s="3">
        <v>442.92696744085032</v>
      </c>
      <c r="I5" s="3">
        <v>390.80258685616769</v>
      </c>
      <c r="J5" s="3">
        <v>276.7012202751406</v>
      </c>
      <c r="K5" s="3">
        <v>271.26506830628267</v>
      </c>
      <c r="L5" s="4">
        <v>327.1137287137268</v>
      </c>
      <c r="N5" s="11"/>
    </row>
    <row r="6" spans="1:14" x14ac:dyDescent="0.25">
      <c r="A6" s="6" t="s">
        <v>11</v>
      </c>
      <c r="B6" s="5">
        <v>365.7</v>
      </c>
      <c r="C6" s="5">
        <v>360</v>
      </c>
      <c r="D6" s="5">
        <v>350.5</v>
      </c>
      <c r="E6" s="5">
        <v>330.5</v>
      </c>
      <c r="F6" s="5">
        <v>325.5</v>
      </c>
      <c r="G6" s="5">
        <v>320.5</v>
      </c>
      <c r="H6" s="5">
        <v>310.5</v>
      </c>
      <c r="I6" s="5">
        <v>305.5</v>
      </c>
      <c r="J6" s="5">
        <v>302.5</v>
      </c>
      <c r="K6" s="5">
        <v>300.5</v>
      </c>
      <c r="L6" s="4">
        <v>327.16999999999996</v>
      </c>
      <c r="N6" s="11"/>
    </row>
    <row r="7" spans="1:14" x14ac:dyDescent="0.25">
      <c r="A7" s="6" t="s">
        <v>10</v>
      </c>
      <c r="B7" s="5">
        <v>350</v>
      </c>
      <c r="C7" s="5">
        <v>332.49186193143487</v>
      </c>
      <c r="D7" s="5">
        <v>364.30909787886526</v>
      </c>
      <c r="E7" s="5">
        <v>376.07563767598344</v>
      </c>
      <c r="F7" s="5">
        <v>341.03444675126843</v>
      </c>
      <c r="G7" s="5">
        <v>289.15406327575357</v>
      </c>
      <c r="H7" s="5">
        <v>265.75618046451012</v>
      </c>
      <c r="I7" s="5">
        <v>321.32657141507127</v>
      </c>
      <c r="J7" s="5">
        <v>340.5553480309423</v>
      </c>
      <c r="K7" s="5">
        <v>317.17146448119206</v>
      </c>
      <c r="L7" s="4">
        <v>329.78746719050213</v>
      </c>
      <c r="N7" s="11"/>
    </row>
    <row r="8" spans="1:14" x14ac:dyDescent="0.25">
      <c r="A8" s="6" t="s">
        <v>9</v>
      </c>
      <c r="B8" s="3">
        <v>363</v>
      </c>
      <c r="C8" s="3">
        <v>367.69688260652799</v>
      </c>
      <c r="D8" s="3">
        <v>365.26780603117805</v>
      </c>
      <c r="E8" s="3">
        <v>360.09242307475421</v>
      </c>
      <c r="F8" s="3">
        <v>353.93845284455961</v>
      </c>
      <c r="G8" s="3">
        <v>348.79208882637772</v>
      </c>
      <c r="H8" s="3">
        <v>342.82547279921812</v>
      </c>
      <c r="I8" s="3">
        <v>336.09022469630418</v>
      </c>
      <c r="J8" s="3">
        <v>330.33868759001405</v>
      </c>
      <c r="K8" s="3">
        <v>323.84875847026979</v>
      </c>
      <c r="L8" s="4">
        <v>349.18907969392041</v>
      </c>
      <c r="N8" s="11"/>
    </row>
    <row r="9" spans="1:14" x14ac:dyDescent="0.25">
      <c r="A9" s="6" t="s">
        <v>8</v>
      </c>
      <c r="B9" s="3">
        <v>360</v>
      </c>
      <c r="C9" s="3">
        <v>350</v>
      </c>
      <c r="D9" s="3">
        <v>350</v>
      </c>
      <c r="E9" s="3">
        <v>350</v>
      </c>
      <c r="F9" s="3">
        <v>350</v>
      </c>
      <c r="G9" s="3">
        <v>350</v>
      </c>
      <c r="H9" s="3">
        <v>350</v>
      </c>
      <c r="I9" s="3">
        <v>350</v>
      </c>
      <c r="J9" s="3">
        <v>350</v>
      </c>
      <c r="K9" s="3">
        <v>350</v>
      </c>
      <c r="L9" s="4">
        <v>351</v>
      </c>
      <c r="N9" s="11"/>
    </row>
    <row r="10" spans="1:14" x14ac:dyDescent="0.25">
      <c r="A10" s="6" t="s">
        <v>7</v>
      </c>
      <c r="B10" s="5">
        <v>395.99524986205404</v>
      </c>
      <c r="C10" s="5">
        <v>359.99568169277643</v>
      </c>
      <c r="D10" s="5">
        <v>303.42493171248293</v>
      </c>
      <c r="E10" s="5">
        <v>313.71052261799088</v>
      </c>
      <c r="F10" s="5">
        <v>339.4244998817606</v>
      </c>
      <c r="G10" s="5">
        <v>359.99568169277643</v>
      </c>
      <c r="H10" s="5">
        <v>359.99568169277643</v>
      </c>
      <c r="I10" s="5">
        <v>359.99568169277643</v>
      </c>
      <c r="J10" s="5">
        <v>359.99568169277643</v>
      </c>
      <c r="K10" s="5">
        <v>359.99568169277643</v>
      </c>
      <c r="L10" s="4">
        <v>351.25292942309477</v>
      </c>
      <c r="N10" s="11"/>
    </row>
    <row r="11" spans="1:14" x14ac:dyDescent="0.25">
      <c r="A11" s="6" t="s">
        <v>6</v>
      </c>
      <c r="B11" s="3">
        <v>320</v>
      </c>
      <c r="C11" s="3">
        <v>312.93351711193873</v>
      </c>
      <c r="D11" s="3">
        <v>325.96077178635312</v>
      </c>
      <c r="E11" s="3">
        <v>357.27185579218434</v>
      </c>
      <c r="F11" s="3">
        <v>368.6858883797496</v>
      </c>
      <c r="G11" s="3">
        <v>370.4786435720593</v>
      </c>
      <c r="H11" s="3">
        <v>372.05865265031429</v>
      </c>
      <c r="I11" s="3">
        <v>373.43358299589357</v>
      </c>
      <c r="J11" s="3">
        <v>374.61088283403654</v>
      </c>
      <c r="K11" s="3">
        <v>375.59778688562221</v>
      </c>
      <c r="L11" s="4">
        <v>355.10315820081519</v>
      </c>
      <c r="N11" s="11"/>
    </row>
    <row r="12" spans="1:14" x14ac:dyDescent="0.25">
      <c r="A12" s="6" t="s">
        <v>5</v>
      </c>
      <c r="B12" s="3">
        <v>380.00000000000023</v>
      </c>
      <c r="C12" s="3">
        <v>356.93979295580459</v>
      </c>
      <c r="D12" s="3">
        <v>349.92847559417288</v>
      </c>
      <c r="E12" s="3">
        <v>347.55193276163249</v>
      </c>
      <c r="F12" s="3">
        <v>351.15167311801378</v>
      </c>
      <c r="G12" s="3">
        <v>354.7886974869752</v>
      </c>
      <c r="H12" s="3">
        <v>358.46339203458911</v>
      </c>
      <c r="I12" s="3">
        <v>362.17614692661044</v>
      </c>
      <c r="J12" s="3">
        <v>365.92735636990409</v>
      </c>
      <c r="K12" s="3">
        <v>369.71741865429971</v>
      </c>
      <c r="L12" s="4">
        <v>359.66448859020022</v>
      </c>
      <c r="N12" s="11"/>
    </row>
    <row r="13" spans="1:14" x14ac:dyDescent="0.25">
      <c r="A13" s="6" t="s">
        <v>4</v>
      </c>
      <c r="B13" s="5">
        <v>392.07343714209185</v>
      </c>
      <c r="C13" s="5">
        <v>383.40592717508247</v>
      </c>
      <c r="D13" s="5">
        <v>358.30753466366428</v>
      </c>
      <c r="E13" s="5">
        <v>387.00338082893177</v>
      </c>
      <c r="F13" s="5">
        <v>340.07432371243118</v>
      </c>
      <c r="G13" s="5">
        <v>335.60193740729625</v>
      </c>
      <c r="H13" s="5">
        <v>345.9145855881161</v>
      </c>
      <c r="I13" s="5">
        <v>351.06372264581563</v>
      </c>
      <c r="J13" s="5">
        <v>356.21245533353516</v>
      </c>
      <c r="K13" s="5">
        <v>355.70478721749203</v>
      </c>
      <c r="L13" s="4">
        <v>360.53620917144565</v>
      </c>
      <c r="N13" s="11"/>
    </row>
    <row r="14" spans="1:14" x14ac:dyDescent="0.25">
      <c r="A14" s="6" t="s">
        <v>3</v>
      </c>
      <c r="B14" s="5">
        <v>400</v>
      </c>
      <c r="C14" s="5">
        <v>375</v>
      </c>
      <c r="D14" s="5">
        <v>365</v>
      </c>
      <c r="E14" s="5">
        <v>359</v>
      </c>
      <c r="F14" s="5">
        <v>365</v>
      </c>
      <c r="G14" s="5">
        <v>364</v>
      </c>
      <c r="H14" s="5">
        <v>364</v>
      </c>
      <c r="I14" s="5">
        <v>364</v>
      </c>
      <c r="J14" s="5">
        <v>364</v>
      </c>
      <c r="K14" s="5">
        <v>364</v>
      </c>
      <c r="L14" s="4">
        <v>368.4</v>
      </c>
      <c r="N14" s="11"/>
    </row>
    <row r="15" spans="1:14" x14ac:dyDescent="0.25">
      <c r="A15" s="6" t="s">
        <v>2</v>
      </c>
      <c r="B15" s="3">
        <v>360</v>
      </c>
      <c r="C15" s="3">
        <v>340</v>
      </c>
      <c r="D15" s="3">
        <v>370</v>
      </c>
      <c r="E15" s="3">
        <v>390</v>
      </c>
      <c r="F15" s="3">
        <v>440</v>
      </c>
      <c r="G15" s="3">
        <v>400</v>
      </c>
      <c r="H15" s="3">
        <v>380</v>
      </c>
      <c r="I15" s="3">
        <v>370</v>
      </c>
      <c r="J15" s="3">
        <v>350</v>
      </c>
      <c r="K15" s="3">
        <v>320</v>
      </c>
      <c r="L15" s="4">
        <v>372</v>
      </c>
      <c r="N15" s="11"/>
    </row>
    <row r="16" spans="1:14" x14ac:dyDescent="0.25">
      <c r="A16" s="6" t="s">
        <v>1</v>
      </c>
      <c r="B16" s="5">
        <v>400</v>
      </c>
      <c r="C16" s="5">
        <v>420.50441361916768</v>
      </c>
      <c r="D16" s="5">
        <v>431.41866854076147</v>
      </c>
      <c r="E16" s="5">
        <v>432.48698332738104</v>
      </c>
      <c r="F16" s="5">
        <v>387.12018279873712</v>
      </c>
      <c r="G16" s="5">
        <v>361.44257909469201</v>
      </c>
      <c r="H16" s="5">
        <v>363.20011330149725</v>
      </c>
      <c r="I16" s="5">
        <v>356.06457913561945</v>
      </c>
      <c r="J16" s="5">
        <v>344.81228988132904</v>
      </c>
      <c r="K16" s="5">
        <v>333.86469945388637</v>
      </c>
      <c r="L16" s="4">
        <v>383.09145091530718</v>
      </c>
      <c r="N16" s="11"/>
    </row>
    <row r="17" spans="1:14" x14ac:dyDescent="0.25">
      <c r="A17" s="6" t="s">
        <v>0</v>
      </c>
      <c r="B17" s="5">
        <v>340</v>
      </c>
      <c r="C17" s="5">
        <v>330</v>
      </c>
      <c r="D17" s="5">
        <v>370</v>
      </c>
      <c r="E17" s="5">
        <v>380</v>
      </c>
      <c r="F17" s="5">
        <v>400</v>
      </c>
      <c r="G17" s="5">
        <v>390</v>
      </c>
      <c r="H17" s="5">
        <v>400</v>
      </c>
      <c r="I17" s="5">
        <v>430</v>
      </c>
      <c r="J17" s="5">
        <v>409.99999999999994</v>
      </c>
      <c r="K17" s="5">
        <v>400</v>
      </c>
      <c r="L17" s="4">
        <v>385</v>
      </c>
      <c r="N17" s="11"/>
    </row>
    <row r="18" spans="1:14" x14ac:dyDescent="0.25">
      <c r="A18" s="6" t="s">
        <v>22</v>
      </c>
      <c r="B18" s="3">
        <v>320</v>
      </c>
      <c r="C18" s="3">
        <v>330</v>
      </c>
      <c r="D18" s="3">
        <v>350</v>
      </c>
      <c r="E18" s="3">
        <v>390</v>
      </c>
      <c r="F18" s="3">
        <v>410</v>
      </c>
      <c r="G18" s="3">
        <v>425</v>
      </c>
      <c r="H18" s="3">
        <v>435</v>
      </c>
      <c r="I18" s="3">
        <v>440</v>
      </c>
      <c r="J18" s="3">
        <v>420</v>
      </c>
      <c r="K18" s="3">
        <v>410</v>
      </c>
      <c r="L18" s="4">
        <v>393</v>
      </c>
      <c r="N18" s="11"/>
    </row>
    <row r="19" spans="1:14" x14ac:dyDescent="0.25">
      <c r="A19" s="6" t="s">
        <v>23</v>
      </c>
      <c r="B19" s="5">
        <v>400</v>
      </c>
      <c r="C19" s="5">
        <v>410.72524120941955</v>
      </c>
      <c r="D19" s="5">
        <v>421.83158701763352</v>
      </c>
      <c r="E19" s="5">
        <v>441.88887426928056</v>
      </c>
      <c r="F19" s="5">
        <v>451.64021326519327</v>
      </c>
      <c r="G19" s="5">
        <v>379.51470804942659</v>
      </c>
      <c r="H19" s="5">
        <v>345.48303460386325</v>
      </c>
      <c r="I19" s="5">
        <v>356.06457913561945</v>
      </c>
      <c r="J19" s="5">
        <v>374.61088283403654</v>
      </c>
      <c r="K19" s="5">
        <v>375.59778688562221</v>
      </c>
      <c r="L19" s="4">
        <v>395.73569072700951</v>
      </c>
      <c r="N19" s="11"/>
    </row>
    <row r="20" spans="1:14" x14ac:dyDescent="0.25">
      <c r="A20" s="6" t="s">
        <v>24</v>
      </c>
      <c r="B20" s="5">
        <v>370</v>
      </c>
      <c r="C20" s="5">
        <v>371.60855157042721</v>
      </c>
      <c r="D20" s="5">
        <v>383.48326092512133</v>
      </c>
      <c r="E20" s="5">
        <v>413.68320144358188</v>
      </c>
      <c r="F20" s="5">
        <v>414.77162442721834</v>
      </c>
      <c r="G20" s="5">
        <v>415.65896595889581</v>
      </c>
      <c r="H20" s="5">
        <v>425.20988874321631</v>
      </c>
      <c r="I20" s="5">
        <v>416.85609264657887</v>
      </c>
      <c r="J20" s="5">
        <v>425.69418503867792</v>
      </c>
      <c r="K20" s="5">
        <v>417.33087431735805</v>
      </c>
      <c r="L20" s="4">
        <v>405.42966450710753</v>
      </c>
      <c r="N20" s="11"/>
    </row>
    <row r="21" spans="1:14" x14ac:dyDescent="0.25">
      <c r="A21" s="6" t="s">
        <v>25</v>
      </c>
      <c r="B21" s="3">
        <v>385</v>
      </c>
      <c r="C21" s="3">
        <v>402.90190328162112</v>
      </c>
      <c r="D21" s="3">
        <v>410.32708918987987</v>
      </c>
      <c r="E21" s="3">
        <v>408.982255972632</v>
      </c>
      <c r="F21" s="3">
        <v>412.92819498531958</v>
      </c>
      <c r="G21" s="3">
        <v>411.14093372021216</v>
      </c>
      <c r="H21" s="3">
        <v>410.15037185022737</v>
      </c>
      <c r="I21" s="3">
        <v>412.51384168151031</v>
      </c>
      <c r="J21" s="3">
        <v>417.18030133790433</v>
      </c>
      <c r="K21" s="3">
        <v>421.50418306053155</v>
      </c>
      <c r="L21" s="4">
        <v>409.26290750798381</v>
      </c>
      <c r="N21" s="11"/>
    </row>
    <row r="22" spans="1:14" x14ac:dyDescent="0.25">
      <c r="A22" s="6" t="s">
        <v>26</v>
      </c>
      <c r="B22" s="5">
        <v>346.99816304980737</v>
      </c>
      <c r="C22" s="5">
        <v>421.3970090475093</v>
      </c>
      <c r="D22" s="5">
        <v>426.16544888673116</v>
      </c>
      <c r="E22" s="5">
        <v>423.77588510480604</v>
      </c>
      <c r="F22" s="5">
        <v>423.72688206306071</v>
      </c>
      <c r="G22" s="5">
        <v>423.72256204390425</v>
      </c>
      <c r="H22" s="5">
        <v>423.71558972250745</v>
      </c>
      <c r="I22" s="5">
        <v>423.702913300278</v>
      </c>
      <c r="J22" s="5">
        <v>423.04121900847156</v>
      </c>
      <c r="K22" s="5">
        <v>422.24198496055817</v>
      </c>
      <c r="L22" s="4">
        <v>415.84876571876339</v>
      </c>
      <c r="N22" s="11"/>
    </row>
    <row r="23" spans="1:14" x14ac:dyDescent="0.25">
      <c r="A23" s="6" t="s">
        <v>27</v>
      </c>
      <c r="B23" s="5">
        <v>414.14300387693129</v>
      </c>
      <c r="C23" s="5">
        <v>420.84757863341412</v>
      </c>
      <c r="D23" s="5">
        <v>415.69249038845982</v>
      </c>
      <c r="E23" s="5">
        <v>415.69249038845982</v>
      </c>
      <c r="F23" s="5">
        <v>415.69249038845982</v>
      </c>
      <c r="G23" s="5">
        <v>415.69249038845982</v>
      </c>
      <c r="H23" s="5">
        <v>415.69249038845982</v>
      </c>
      <c r="I23" s="5">
        <v>415.69249038845982</v>
      </c>
      <c r="J23" s="5">
        <v>415.69249038845982</v>
      </c>
      <c r="K23" s="5">
        <v>415.69249038845982</v>
      </c>
      <c r="L23" s="4">
        <v>416.05305056180231</v>
      </c>
      <c r="N23" s="11"/>
    </row>
    <row r="24" spans="1:14" x14ac:dyDescent="0.25">
      <c r="A24" s="6" t="s">
        <v>28</v>
      </c>
      <c r="B24" s="3">
        <v>417</v>
      </c>
      <c r="C24" s="3">
        <v>420.50441361916768</v>
      </c>
      <c r="D24" s="3">
        <v>421.83158701763352</v>
      </c>
      <c r="E24" s="3">
        <v>424.96547057386135</v>
      </c>
      <c r="F24" s="3">
        <v>434.12763356715516</v>
      </c>
      <c r="G24" s="3">
        <v>440.05634004778744</v>
      </c>
      <c r="H24" s="3">
        <v>442.92696744085038</v>
      </c>
      <c r="I24" s="3">
        <v>448.98874978808601</v>
      </c>
      <c r="J24" s="3">
        <v>455.49277799138531</v>
      </c>
      <c r="K24" s="3">
        <v>457.39463825182435</v>
      </c>
      <c r="L24" s="4">
        <v>436.32885782977507</v>
      </c>
      <c r="N24" s="11"/>
    </row>
    <row r="25" spans="1:14" x14ac:dyDescent="0.25">
      <c r="A25" s="15" t="s">
        <v>17</v>
      </c>
      <c r="B25" s="16"/>
      <c r="C25" s="16"/>
      <c r="D25" s="16"/>
      <c r="E25" s="16"/>
      <c r="F25" s="16"/>
      <c r="G25" s="16"/>
      <c r="H25" s="16"/>
      <c r="I25" s="16"/>
      <c r="J25" s="16"/>
      <c r="K25" s="17"/>
      <c r="L25" s="12">
        <f>AVERAGE(L5:L24)</f>
        <v>374.54837243757277</v>
      </c>
    </row>
    <row r="26" spans="1:14" x14ac:dyDescent="0.25">
      <c r="A26" s="18" t="s">
        <v>14</v>
      </c>
      <c r="B26" s="19"/>
      <c r="C26" s="19"/>
      <c r="D26" s="19"/>
      <c r="E26" s="19"/>
      <c r="F26" s="19"/>
      <c r="G26" s="19"/>
      <c r="H26" s="19"/>
      <c r="I26" s="19"/>
      <c r="J26" s="19"/>
      <c r="K26" s="20"/>
      <c r="L26" s="4">
        <f>+ROUND(((SUM(L5:L24)-MAX(L5:L24)-MIN(L5:L24))/(COUNT(L5:L24)-COUNT(L27:L28))),0)</f>
        <v>374</v>
      </c>
      <c r="M26" s="10"/>
    </row>
    <row r="27" spans="1:14" x14ac:dyDescent="0.25">
      <c r="A27" s="15" t="s">
        <v>20</v>
      </c>
      <c r="B27" s="16"/>
      <c r="C27" s="16"/>
      <c r="D27" s="16"/>
      <c r="E27" s="16"/>
      <c r="F27" s="16"/>
      <c r="G27" s="16"/>
      <c r="H27" s="16"/>
      <c r="I27" s="16"/>
      <c r="J27" s="16"/>
      <c r="K27" s="17" t="s">
        <v>18</v>
      </c>
      <c r="L27" s="12">
        <f>+MIN(L5:L24)</f>
        <v>327.1137287137268</v>
      </c>
    </row>
    <row r="28" spans="1:14" x14ac:dyDescent="0.25">
      <c r="A28" s="15" t="s">
        <v>19</v>
      </c>
      <c r="B28" s="16"/>
      <c r="C28" s="16"/>
      <c r="D28" s="16"/>
      <c r="E28" s="16"/>
      <c r="F28" s="16"/>
      <c r="G28" s="16"/>
      <c r="H28" s="16"/>
      <c r="I28" s="16"/>
      <c r="J28" s="16"/>
      <c r="K28" s="17" t="s">
        <v>19</v>
      </c>
      <c r="L28" s="12">
        <f>+MAX(L5:L24)</f>
        <v>436.32885782977507</v>
      </c>
    </row>
    <row r="29" spans="1:14" x14ac:dyDescent="0.25">
      <c r="L29" s="9"/>
    </row>
  </sheetData>
  <mergeCells count="15">
    <mergeCell ref="K3:K4"/>
    <mergeCell ref="A27:K27"/>
    <mergeCell ref="A28:K28"/>
    <mergeCell ref="F3:F4"/>
    <mergeCell ref="A25:K25"/>
    <mergeCell ref="A26:K26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5" ma:contentTypeDescription="Crear nuevo documento." ma:contentTypeScope="" ma:versionID="84fdbcc25034d28a9c3f9f704603471c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c70e9f9db9437b54a2b29a30e56bdb45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0947B-C3E3-4C3D-8BD9-523A0311E61F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9406bea5-fcf1-424a-9f5e-6e7d0d8d5dbe"/>
    <ds:schemaRef ds:uri="a29962c2-db64-44b6-bb40-607f45c4618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421256F-0017-4166-B1CD-755B7B6B02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C7A428-0A59-420F-9ACA-52F166648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 Acta Jul-22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Oliver Pastor M</cp:lastModifiedBy>
  <dcterms:created xsi:type="dcterms:W3CDTF">2020-08-28T14:51:05Z</dcterms:created>
  <dcterms:modified xsi:type="dcterms:W3CDTF">2023-09-25T12:27:45Z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  <property fmtid="{D5CDD505-2E9C-101B-9397-08002B2CF9AE}" pid="3" name="MediaServiceImageTags">
    <vt:lpwstr/>
  </property>
</Properties>
</file>