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RJ\Desktop\toWeb\"/>
    </mc:Choice>
  </mc:AlternateContent>
  <xr:revisionPtr revIDLastSave="0" documentId="13_ncr:1_{D308A8C9-12AB-4EA7-9075-A26DB68140B5}" xr6:coauthVersionLast="47" xr6:coauthVersionMax="47" xr10:uidLastSave="{00000000-0000-0000-0000-000000000000}"/>
  <bookViews>
    <workbookView xWindow="-120" yWindow="-120" windowWidth="29040" windowHeight="15990" xr2:uid="{531976BE-7978-4485-9342-6B92869CDFE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F34" i="1"/>
  <c r="G34" i="1" s="1"/>
  <c r="E34" i="1"/>
  <c r="D34" i="1"/>
  <c r="K32" i="1"/>
  <c r="G32" i="1"/>
  <c r="K29" i="1"/>
  <c r="J29" i="1"/>
  <c r="J34" i="1" s="1"/>
  <c r="K34" i="1" s="1"/>
  <c r="I29" i="1"/>
  <c r="H29" i="1"/>
  <c r="F29" i="1"/>
  <c r="G29" i="1" s="1"/>
  <c r="E29" i="1"/>
  <c r="D29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</calcChain>
</file>

<file path=xl/sharedStrings.xml><?xml version="1.0" encoding="utf-8"?>
<sst xmlns="http://schemas.openxmlformats.org/spreadsheetml/2006/main" count="43" uniqueCount="39">
  <si>
    <t>Gobiernos Regionales  - Programas de Inversión</t>
  </si>
  <si>
    <r>
      <t xml:space="preserve">Presupuesto Vigente y Ejecutado a Diciembre 2022  -  2023 </t>
    </r>
    <r>
      <rPr>
        <sz val="8"/>
        <rFont val="Arial"/>
        <family val="2"/>
      </rPr>
      <t xml:space="preserve"> </t>
    </r>
  </si>
  <si>
    <t>En miles de $ cada año</t>
  </si>
  <si>
    <t>Presupuesto 2022</t>
  </si>
  <si>
    <t>Presupuesto 2023</t>
  </si>
  <si>
    <t>Regiones</t>
  </si>
  <si>
    <t xml:space="preserve"> Inicial</t>
  </si>
  <si>
    <t xml:space="preserve"> Vigente</t>
  </si>
  <si>
    <t>Ejecutado</t>
  </si>
  <si>
    <t xml:space="preserve">% </t>
  </si>
  <si>
    <t xml:space="preserve"> Vigente </t>
  </si>
  <si>
    <t>Acumulado</t>
  </si>
  <si>
    <t>Ejecución</t>
  </si>
  <si>
    <t xml:space="preserve">Acumulado 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</si>
  <si>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</si>
  <si>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</si>
  <si>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</si>
  <si>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</si>
  <si>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</si>
  <si>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</si>
  <si>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</si>
  <si>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</si>
  <si>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Araucanía</t>
  </si>
  <si>
    <t>Los Lagos</t>
  </si>
  <si>
    <t>Aysén</t>
  </si>
  <si>
    <t>Magallanes</t>
  </si>
  <si>
    <t>Metropolitana</t>
  </si>
  <si>
    <t>Los Ríos</t>
  </si>
  <si>
    <t>Arica y P.</t>
  </si>
  <si>
    <t>Ñuble</t>
  </si>
  <si>
    <t>Total</t>
  </si>
  <si>
    <t>FONDEMA</t>
  </si>
  <si>
    <t>TOTAL</t>
  </si>
  <si>
    <t>Notas:</t>
  </si>
  <si>
    <t>a) Incluye todos los gastos de los gobiernos regionales (financiados con transferencias del FISCO u otros ingresos) según nueva estructura presupuestaria de los GORES.</t>
  </si>
  <si>
    <t xml:space="preserve">b) Presupuesto vigente a diciembre de 2023 considera todas las modificaciones presupuestarias al programa presupuestario 31-01-02 (decretos)  más las resoluciones que se han </t>
  </si>
  <si>
    <t>materializado en los gobiernos regionales.</t>
  </si>
  <si>
    <t>c) No se incluye FONDEMA en el Gobierno Regional de Magallanes.</t>
  </si>
  <si>
    <t>d) En el año 2022 no se incluyen los recursos del FET.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</si>
</sst>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_-;\-* #,##0_-;_-* &quot;-&quot;_-;_-@_-"/>
    <numFmt numFmtId="165" formatCode="#,##0.0"/>
    <numFmt numFmtId="166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75">
    <xf numFmtId="0" fontId="0" fillId="0" borderId="0" xfId="0"/>
    <xf numFmtId="3" fontId="4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right"/>
    </xf>
    <xf numFmtId="3" fontId="0" fillId="0" borderId="1" xfId="0" applyNumberFormat="1" applyBorder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0" fillId="0" borderId="9" xfId="0" applyNumberFormat="1" applyBorder="1"/>
    <xf numFmtId="3" fontId="0" fillId="0" borderId="10" xfId="0" applyNumberFormat="1" applyBorder="1"/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13" xfId="0" applyNumberFormat="1" applyBorder="1"/>
    <xf numFmtId="3" fontId="4" fillId="0" borderId="13" xfId="0" applyNumberFormat="1" applyFont="1" applyBorder="1" applyAlignment="1">
      <alignment horizontal="center"/>
    </xf>
    <xf numFmtId="3" fontId="0" fillId="0" borderId="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5" xfId="0" applyNumberFormat="1" applyBorder="1"/>
    <xf numFmtId="3" fontId="4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right"/>
    </xf>
    <xf numFmtId="3" fontId="6" fillId="0" borderId="19" xfId="1" applyNumberFormat="1" applyFont="1" applyBorder="1"/>
    <xf numFmtId="165" fontId="3" fillId="0" borderId="20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right"/>
    </xf>
    <xf numFmtId="3" fontId="6" fillId="0" borderId="19" xfId="1" applyNumberFormat="1" applyFont="1" applyFill="1" applyBorder="1"/>
    <xf numFmtId="3" fontId="4" fillId="0" borderId="18" xfId="0" applyNumberFormat="1" applyFont="1" applyBorder="1" applyAlignment="1">
      <alignment horizontal="center"/>
    </xf>
    <xf numFmtId="41" fontId="0" fillId="0" borderId="19" xfId="1" applyFont="1" applyFill="1" applyBorder="1"/>
    <xf numFmtId="165" fontId="3" fillId="0" borderId="22" xfId="0" applyNumberFormat="1" applyFont="1" applyBorder="1" applyAlignment="1">
      <alignment horizontal="center"/>
    </xf>
    <xf numFmtId="3" fontId="0" fillId="0" borderId="21" xfId="1" applyNumberFormat="1" applyFont="1" applyFill="1" applyBorder="1"/>
    <xf numFmtId="3" fontId="0" fillId="0" borderId="19" xfId="1" applyNumberFormat="1" applyFont="1" applyFill="1" applyBorder="1"/>
    <xf numFmtId="3" fontId="3" fillId="0" borderId="4" xfId="0" applyNumberFormat="1" applyFont="1" applyBorder="1" applyAlignment="1">
      <alignment horizontal="center"/>
    </xf>
    <xf numFmtId="41" fontId="3" fillId="0" borderId="14" xfId="1" applyFont="1" applyFill="1" applyBorder="1" applyAlignment="1">
      <alignment horizontal="right"/>
    </xf>
    <xf numFmtId="41" fontId="3" fillId="0" borderId="15" xfId="1" applyFont="1" applyFill="1" applyBorder="1" applyAlignment="1">
      <alignment horizontal="right"/>
    </xf>
    <xf numFmtId="165" fontId="3" fillId="0" borderId="5" xfId="0" applyNumberFormat="1" applyFont="1" applyBorder="1" applyAlignment="1">
      <alignment horizontal="center"/>
    </xf>
    <xf numFmtId="3" fontId="3" fillId="0" borderId="16" xfId="1" applyNumberFormat="1" applyFont="1" applyFill="1" applyBorder="1" applyAlignment="1">
      <alignment horizontal="right"/>
    </xf>
    <xf numFmtId="3" fontId="3" fillId="0" borderId="15" xfId="1" applyNumberFormat="1" applyFont="1" applyFill="1" applyBorder="1" applyAlignment="1">
      <alignment horizontal="right"/>
    </xf>
    <xf numFmtId="41" fontId="0" fillId="0" borderId="11" xfId="1" applyFont="1" applyFill="1" applyBorder="1"/>
    <xf numFmtId="164" fontId="0" fillId="0" borderId="13" xfId="0" applyNumberFormat="1" applyBorder="1"/>
    <xf numFmtId="3" fontId="0" fillId="0" borderId="12" xfId="0" applyNumberFormat="1" applyBorder="1"/>
    <xf numFmtId="3" fontId="0" fillId="0" borderId="13" xfId="1" applyNumberFormat="1" applyFont="1" applyFill="1" applyBorder="1"/>
    <xf numFmtId="164" fontId="0" fillId="0" borderId="0" xfId="2" applyNumberFormat="1" applyFont="1" applyFill="1" applyBorder="1"/>
    <xf numFmtId="164" fontId="0" fillId="0" borderId="0" xfId="0" applyNumberFormat="1"/>
    <xf numFmtId="3" fontId="0" fillId="0" borderId="0" xfId="2" applyNumberFormat="1" applyFont="1" applyFill="1" applyBorder="1"/>
    <xf numFmtId="3" fontId="4" fillId="0" borderId="23" xfId="0" applyNumberFormat="1" applyFont="1" applyBorder="1" applyAlignment="1">
      <alignment horizontal="center"/>
    </xf>
    <xf numFmtId="3" fontId="6" fillId="0" borderId="24" xfId="2" applyNumberFormat="1" applyFont="1" applyBorder="1"/>
    <xf numFmtId="3" fontId="6" fillId="0" borderId="25" xfId="2" applyNumberFormat="1" applyFont="1" applyBorder="1"/>
    <xf numFmtId="3" fontId="6" fillId="0" borderId="26" xfId="2" applyNumberFormat="1" applyFont="1" applyBorder="1"/>
    <xf numFmtId="165" fontId="3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right"/>
    </xf>
    <xf numFmtId="3" fontId="6" fillId="0" borderId="25" xfId="2" applyNumberFormat="1" applyFont="1" applyFill="1" applyBorder="1"/>
    <xf numFmtId="165" fontId="3" fillId="0" borderId="26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164" fontId="3" fillId="0" borderId="24" xfId="2" applyNumberFormat="1" applyFont="1" applyFill="1" applyBorder="1" applyAlignment="1">
      <alignment horizontal="right"/>
    </xf>
    <xf numFmtId="164" fontId="3" fillId="0" borderId="25" xfId="2" applyNumberFormat="1" applyFont="1" applyFill="1" applyBorder="1" applyAlignment="1">
      <alignment horizontal="right"/>
    </xf>
    <xf numFmtId="3" fontId="3" fillId="0" borderId="28" xfId="2" applyNumberFormat="1" applyFont="1" applyFill="1" applyBorder="1" applyAlignment="1">
      <alignment horizontal="right"/>
    </xf>
    <xf numFmtId="3" fontId="3" fillId="0" borderId="25" xfId="2" applyNumberFormat="1" applyFont="1" applyFill="1" applyBorder="1" applyAlignment="1">
      <alignment horizontal="right"/>
    </xf>
    <xf numFmtId="3" fontId="8" fillId="2" borderId="0" xfId="0" applyNumberFormat="1" applyFont="1" applyFill="1"/>
    <xf numFmtId="3" fontId="0" fillId="2" borderId="0" xfId="0" applyNumberFormat="1" applyFill="1"/>
    <xf numFmtId="164" fontId="0" fillId="2" borderId="0" xfId="2" applyNumberFormat="1" applyFont="1" applyFill="1" applyBorder="1"/>
    <xf numFmtId="164" fontId="0" fillId="2" borderId="0" xfId="0" applyNumberFormat="1" applyFill="1"/>
    <xf numFmtId="3" fontId="0" fillId="2" borderId="0" xfId="2" applyNumberFormat="1" applyFont="1" applyFill="1" applyBorder="1"/>
    <xf numFmtId="3" fontId="2" fillId="0" borderId="0" xfId="0" applyNumberFormat="1" applyFont="1"/>
    <xf numFmtId="0" fontId="9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3">
    <cellStyle name="Millares [0]" xfId="1" builtinId="6"/>
    <cellStyle name="Millares [0] 4" xfId="2" xr:uid="{4E48B346-C732-4F4E-B699-0CC82866748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1812-0473-4A52-9739-8DC80EE66354}">
  <sheetPr>
    <pageSetUpPr fitToPage="1"/>
  </sheetPr>
  <dimension ref="C3:K42"/>
  <sheetViews>
    <sheetView tabSelected="1" workbookViewId="0">
      <selection activeCell="O27" sqref="O27"/>
    </sheetView>
  </sheetViews>
  <sheetFormatPr baseColWidth="10" defaultRowHeight="15" x14ac:dyDescent="0.25"/>
  <cols>
    <col min="3" max="3" width="19.85546875" customWidth="1"/>
    <col min="4" max="6" width="18" customWidth="1"/>
    <col min="8" max="10" width="18" customWidth="1"/>
  </cols>
  <sheetData>
    <row r="3" spans="3:11" ht="15.75" x14ac:dyDescent="0.25">
      <c r="C3" s="70" t="s">
        <v>0</v>
      </c>
      <c r="D3" s="70"/>
      <c r="E3" s="70"/>
      <c r="F3" s="70"/>
      <c r="G3" s="70"/>
      <c r="H3" s="70"/>
      <c r="I3" s="70"/>
      <c r="J3" s="70"/>
      <c r="K3" s="70"/>
    </row>
    <row r="4" spans="3:11" x14ac:dyDescent="0.25">
      <c r="C4" s="71" t="s">
        <v>1</v>
      </c>
      <c r="D4" s="71"/>
      <c r="E4" s="71"/>
      <c r="F4" s="71"/>
      <c r="G4" s="71"/>
      <c r="H4" s="71"/>
      <c r="I4" s="71"/>
      <c r="J4" s="71"/>
      <c r="K4" s="71"/>
    </row>
    <row r="5" spans="3:11" ht="15.75" x14ac:dyDescent="0.25">
      <c r="C5" s="70"/>
      <c r="D5" s="70"/>
      <c r="E5" s="70"/>
      <c r="F5" s="70"/>
      <c r="G5" s="70"/>
      <c r="H5" s="70"/>
      <c r="I5" s="70"/>
      <c r="J5" s="70"/>
      <c r="K5" s="70"/>
    </row>
    <row r="6" spans="3:11" ht="15.75" thickBot="1" x14ac:dyDescent="0.3">
      <c r="C6" s="1"/>
      <c r="D6" s="1"/>
      <c r="E6" s="1"/>
      <c r="F6" s="1"/>
      <c r="G6" s="2"/>
      <c r="H6" s="1"/>
      <c r="K6" s="3" t="s">
        <v>2</v>
      </c>
    </row>
    <row r="7" spans="3:11" x14ac:dyDescent="0.25">
      <c r="C7" s="4"/>
      <c r="D7" s="72" t="s">
        <v>3</v>
      </c>
      <c r="E7" s="73"/>
      <c r="F7" s="73"/>
      <c r="G7" s="74"/>
      <c r="H7" s="72" t="s">
        <v>4</v>
      </c>
      <c r="I7" s="73"/>
      <c r="J7" s="73"/>
      <c r="K7" s="74"/>
    </row>
    <row r="8" spans="3:11" ht="15.75" thickBot="1" x14ac:dyDescent="0.3">
      <c r="C8" s="5" t="s">
        <v>5</v>
      </c>
      <c r="D8" s="5"/>
      <c r="E8" s="1"/>
      <c r="F8" s="1"/>
      <c r="G8" s="6"/>
      <c r="H8" s="1"/>
      <c r="I8" s="1"/>
      <c r="J8" s="1"/>
      <c r="K8" s="6"/>
    </row>
    <row r="9" spans="3:11" x14ac:dyDescent="0.25">
      <c r="C9" s="5"/>
      <c r="D9" s="7" t="s">
        <v>6</v>
      </c>
      <c r="E9" s="8" t="s">
        <v>7</v>
      </c>
      <c r="F9" s="8" t="s">
        <v>8</v>
      </c>
      <c r="G9" s="9" t="s">
        <v>9</v>
      </c>
      <c r="H9" s="10" t="s">
        <v>6</v>
      </c>
      <c r="I9" s="10" t="s">
        <v>10</v>
      </c>
      <c r="J9" s="8" t="s">
        <v>8</v>
      </c>
      <c r="K9" s="9" t="s">
        <v>9</v>
      </c>
    </row>
    <row r="10" spans="3:11" ht="15.75" thickBot="1" x14ac:dyDescent="0.3">
      <c r="C10" s="11"/>
      <c r="D10" s="12"/>
      <c r="E10" s="13"/>
      <c r="F10" s="13" t="s">
        <v>11</v>
      </c>
      <c r="G10" s="14" t="s">
        <v>12</v>
      </c>
      <c r="H10" s="15"/>
      <c r="I10" s="16"/>
      <c r="J10" s="13" t="s">
        <v>13</v>
      </c>
      <c r="K10" s="14" t="s">
        <v>12</v>
      </c>
    </row>
    <row r="11" spans="3:11" x14ac:dyDescent="0.25">
      <c r="C11" s="17"/>
      <c r="D11" s="18"/>
      <c r="E11" s="19"/>
      <c r="F11" s="20"/>
      <c r="G11" s="21"/>
      <c r="H11" s="20"/>
      <c r="I11" s="20"/>
      <c r="J11" s="20"/>
      <c r="K11" s="21"/>
    </row>
    <row r="12" spans="3:11" ht="15.75" x14ac:dyDescent="0.25">
      <c r="C12" s="22" t="s">
        <v>14</v>
      </c>
      <c r="D12" s="23">
        <v>50717550</v>
      </c>
      <c r="E12" s="24">
        <v>42403126</v>
      </c>
      <c r="F12" s="24">
        <v>39333144</v>
      </c>
      <c r="G12" s="25">
        <f t="shared" ref="G12:G24" si="0">+F12/E12*100</f>
        <v>92.760010193588087</v>
      </c>
      <c r="H12" s="26">
        <v>55943320</v>
      </c>
      <c r="I12" s="27">
        <v>48880543</v>
      </c>
      <c r="J12" s="27">
        <v>47715605</v>
      </c>
      <c r="K12" s="25">
        <f t="shared" ref="K12:K27" si="1">+J12/I12*100</f>
        <v>97.616765427503537</v>
      </c>
    </row>
    <row r="13" spans="3:11" ht="15.75" x14ac:dyDescent="0.25">
      <c r="C13" s="22" t="s">
        <v>15</v>
      </c>
      <c r="D13" s="23">
        <v>88071960</v>
      </c>
      <c r="E13" s="24">
        <v>73643830</v>
      </c>
      <c r="F13" s="27">
        <v>72429762</v>
      </c>
      <c r="G13" s="25">
        <f t="shared" si="0"/>
        <v>98.351432835581747</v>
      </c>
      <c r="H13" s="26">
        <v>96392663</v>
      </c>
      <c r="I13" s="27">
        <v>87739305</v>
      </c>
      <c r="J13" s="27">
        <v>86896956</v>
      </c>
      <c r="K13" s="25">
        <f t="shared" si="1"/>
        <v>99.039941107352064</v>
      </c>
    </row>
    <row r="14" spans="3:11" ht="15.75" x14ac:dyDescent="0.25">
      <c r="C14" s="22" t="s">
        <v>16</v>
      </c>
      <c r="D14" s="23">
        <v>74195415</v>
      </c>
      <c r="E14" s="24">
        <v>64314886</v>
      </c>
      <c r="F14" s="24">
        <v>60403193</v>
      </c>
      <c r="G14" s="25">
        <f t="shared" si="0"/>
        <v>93.917904169184098</v>
      </c>
      <c r="H14" s="26">
        <v>81135229</v>
      </c>
      <c r="I14" s="27">
        <v>78253904</v>
      </c>
      <c r="J14" s="27">
        <v>77677721</v>
      </c>
      <c r="K14" s="25">
        <f t="shared" si="1"/>
        <v>99.263700632750542</v>
      </c>
    </row>
    <row r="15" spans="3:11" ht="15.75" x14ac:dyDescent="0.25">
      <c r="C15" s="22" t="s">
        <v>17</v>
      </c>
      <c r="D15" s="23">
        <v>74388499</v>
      </c>
      <c r="E15" s="24">
        <v>64074727</v>
      </c>
      <c r="F15" s="24">
        <v>60656499</v>
      </c>
      <c r="G15" s="25">
        <f t="shared" si="0"/>
        <v>94.665247656849161</v>
      </c>
      <c r="H15" s="26">
        <v>82542508</v>
      </c>
      <c r="I15" s="27">
        <v>67296637</v>
      </c>
      <c r="J15" s="27">
        <v>62276880</v>
      </c>
      <c r="K15" s="25">
        <f t="shared" si="1"/>
        <v>92.540850146791144</v>
      </c>
    </row>
    <row r="16" spans="3:11" ht="15.75" x14ac:dyDescent="0.25">
      <c r="C16" s="22" t="s">
        <v>18</v>
      </c>
      <c r="D16" s="23">
        <v>86271974</v>
      </c>
      <c r="E16" s="24">
        <v>79569345</v>
      </c>
      <c r="F16" s="24">
        <v>79536800</v>
      </c>
      <c r="G16" s="25">
        <f t="shared" si="0"/>
        <v>99.959098569932934</v>
      </c>
      <c r="H16" s="26">
        <v>95019580</v>
      </c>
      <c r="I16" s="27">
        <v>101975171</v>
      </c>
      <c r="J16" s="27">
        <v>101961732</v>
      </c>
      <c r="K16" s="25">
        <f t="shared" si="1"/>
        <v>99.986821301824534</v>
      </c>
    </row>
    <row r="17" spans="3:11" ht="15.75" x14ac:dyDescent="0.25">
      <c r="C17" s="22" t="s">
        <v>19</v>
      </c>
      <c r="D17" s="23">
        <v>75141420</v>
      </c>
      <c r="E17" s="24">
        <v>72113382</v>
      </c>
      <c r="F17" s="24">
        <v>72083979</v>
      </c>
      <c r="G17" s="25">
        <f t="shared" si="0"/>
        <v>99.95922670774199</v>
      </c>
      <c r="H17" s="26">
        <v>82607415</v>
      </c>
      <c r="I17" s="27">
        <v>77899983</v>
      </c>
      <c r="J17" s="27">
        <v>77893942</v>
      </c>
      <c r="K17" s="25">
        <f t="shared" si="1"/>
        <v>99.992245184443746</v>
      </c>
    </row>
    <row r="18" spans="3:11" ht="15.75" x14ac:dyDescent="0.25">
      <c r="C18" s="22" t="s">
        <v>20</v>
      </c>
      <c r="D18" s="23">
        <v>91698939</v>
      </c>
      <c r="E18" s="24">
        <v>72364229</v>
      </c>
      <c r="F18" s="24">
        <v>71977284</v>
      </c>
      <c r="G18" s="25">
        <f t="shared" si="0"/>
        <v>99.465281389234448</v>
      </c>
      <c r="H18" s="26">
        <v>101860354</v>
      </c>
      <c r="I18" s="27">
        <v>90384995</v>
      </c>
      <c r="J18" s="27">
        <v>90184523</v>
      </c>
      <c r="K18" s="25">
        <f t="shared" si="1"/>
        <v>99.778202123040444</v>
      </c>
    </row>
    <row r="19" spans="3:11" ht="15.75" x14ac:dyDescent="0.25">
      <c r="C19" s="22" t="s">
        <v>21</v>
      </c>
      <c r="D19" s="23">
        <v>93357162</v>
      </c>
      <c r="E19" s="24">
        <v>104875785</v>
      </c>
      <c r="F19" s="24">
        <v>104480080</v>
      </c>
      <c r="G19" s="25">
        <f t="shared" si="0"/>
        <v>99.622691739566008</v>
      </c>
      <c r="H19" s="26">
        <v>104072264</v>
      </c>
      <c r="I19" s="27">
        <v>115508104</v>
      </c>
      <c r="J19" s="27">
        <v>115505564</v>
      </c>
      <c r="K19" s="25">
        <f t="shared" si="1"/>
        <v>99.997801020091188</v>
      </c>
    </row>
    <row r="20" spans="3:11" ht="15.75" x14ac:dyDescent="0.25">
      <c r="C20" s="22" t="s">
        <v>22</v>
      </c>
      <c r="D20" s="23">
        <v>144265918</v>
      </c>
      <c r="E20" s="24">
        <v>140532487</v>
      </c>
      <c r="F20" s="24">
        <v>139995800</v>
      </c>
      <c r="G20" s="25">
        <f t="shared" si="0"/>
        <v>99.618104673547833</v>
      </c>
      <c r="H20" s="26">
        <v>159582398</v>
      </c>
      <c r="I20" s="27">
        <v>127107141</v>
      </c>
      <c r="J20" s="27">
        <v>123230301</v>
      </c>
      <c r="K20" s="25">
        <f t="shared" si="1"/>
        <v>96.949943197919936</v>
      </c>
    </row>
    <row r="21" spans="3:11" ht="15.75" x14ac:dyDescent="0.25">
      <c r="C21" s="22" t="s">
        <v>23</v>
      </c>
      <c r="D21" s="23">
        <v>90172889</v>
      </c>
      <c r="E21" s="24">
        <v>96602954</v>
      </c>
      <c r="F21" s="24">
        <v>96554362</v>
      </c>
      <c r="G21" s="25">
        <f t="shared" si="0"/>
        <v>99.949699260749313</v>
      </c>
      <c r="H21" s="26">
        <v>100021422</v>
      </c>
      <c r="I21" s="27">
        <v>121295944</v>
      </c>
      <c r="J21" s="27">
        <v>120540269</v>
      </c>
      <c r="K21" s="25">
        <f t="shared" si="1"/>
        <v>99.376998953897427</v>
      </c>
    </row>
    <row r="22" spans="3:11" ht="15.75" x14ac:dyDescent="0.25">
      <c r="C22" s="22" t="s">
        <v>24</v>
      </c>
      <c r="D22" s="23">
        <v>64463439</v>
      </c>
      <c r="E22" s="24">
        <v>57079188</v>
      </c>
      <c r="F22" s="24">
        <v>53408944</v>
      </c>
      <c r="G22" s="25">
        <f t="shared" si="0"/>
        <v>93.56990852778074</v>
      </c>
      <c r="H22" s="26">
        <v>70734142</v>
      </c>
      <c r="I22" s="27">
        <v>66577533</v>
      </c>
      <c r="J22" s="27">
        <v>61677797</v>
      </c>
      <c r="K22" s="25">
        <f t="shared" si="1"/>
        <v>92.640556387092317</v>
      </c>
    </row>
    <row r="23" spans="3:11" ht="15.75" x14ac:dyDescent="0.25">
      <c r="C23" s="22" t="s">
        <v>25</v>
      </c>
      <c r="D23" s="23">
        <v>61092962</v>
      </c>
      <c r="E23" s="24">
        <v>64294062</v>
      </c>
      <c r="F23" s="24">
        <v>64291721.486000001</v>
      </c>
      <c r="G23" s="25">
        <f t="shared" si="0"/>
        <v>99.996359673153023</v>
      </c>
      <c r="H23" s="26">
        <v>68844525</v>
      </c>
      <c r="I23" s="27">
        <v>83687377</v>
      </c>
      <c r="J23" s="27">
        <v>83350816</v>
      </c>
      <c r="K23" s="25">
        <f t="shared" si="1"/>
        <v>99.597835405929857</v>
      </c>
    </row>
    <row r="24" spans="3:11" ht="15.75" x14ac:dyDescent="0.25">
      <c r="C24" s="22" t="s">
        <v>26</v>
      </c>
      <c r="D24" s="23">
        <v>140661790</v>
      </c>
      <c r="E24" s="24">
        <v>135459033</v>
      </c>
      <c r="F24" s="24">
        <v>135444441</v>
      </c>
      <c r="G24" s="25">
        <f t="shared" si="0"/>
        <v>99.989227739430262</v>
      </c>
      <c r="H24" s="26">
        <v>156030590</v>
      </c>
      <c r="I24" s="27">
        <v>142919320</v>
      </c>
      <c r="J24" s="27">
        <v>142892265</v>
      </c>
      <c r="K24" s="25">
        <f t="shared" si="1"/>
        <v>99.981069739206703</v>
      </c>
    </row>
    <row r="25" spans="3:11" ht="15.75" x14ac:dyDescent="0.25">
      <c r="C25" s="22" t="s">
        <v>27</v>
      </c>
      <c r="D25" s="23">
        <v>56540385</v>
      </c>
      <c r="E25" s="24">
        <v>49205880</v>
      </c>
      <c r="F25" s="24">
        <v>48622746</v>
      </c>
      <c r="G25" s="25">
        <f>+F25/E25*100</f>
        <v>98.814909925399164</v>
      </c>
      <c r="H25" s="26">
        <v>62132589</v>
      </c>
      <c r="I25" s="27">
        <v>58481890</v>
      </c>
      <c r="J25" s="27">
        <v>58408854</v>
      </c>
      <c r="K25" s="25">
        <f t="shared" si="1"/>
        <v>99.875113475299798</v>
      </c>
    </row>
    <row r="26" spans="3:11" ht="15.75" x14ac:dyDescent="0.25">
      <c r="C26" s="22" t="s">
        <v>28</v>
      </c>
      <c r="D26" s="23">
        <v>40120294</v>
      </c>
      <c r="E26" s="24">
        <v>49194533</v>
      </c>
      <c r="F26" s="24">
        <v>48360102</v>
      </c>
      <c r="G26" s="25">
        <f>+F26/E26*100</f>
        <v>98.303813555868089</v>
      </c>
      <c r="H26" s="26">
        <v>44078444</v>
      </c>
      <c r="I26" s="27">
        <v>44139393</v>
      </c>
      <c r="J26" s="27">
        <v>42631621</v>
      </c>
      <c r="K26" s="25">
        <f t="shared" si="1"/>
        <v>96.584067207267665</v>
      </c>
    </row>
    <row r="27" spans="3:11" ht="15.75" x14ac:dyDescent="0.25">
      <c r="C27" s="22" t="s">
        <v>29</v>
      </c>
      <c r="D27" s="23">
        <v>57789890</v>
      </c>
      <c r="E27" s="24">
        <v>47472051</v>
      </c>
      <c r="F27" s="24">
        <v>47372675</v>
      </c>
      <c r="G27" s="25">
        <f>+F27/E27*100</f>
        <v>99.790664195233518</v>
      </c>
      <c r="H27" s="26">
        <v>64810493</v>
      </c>
      <c r="I27" s="27">
        <v>60015566</v>
      </c>
      <c r="J27" s="27">
        <v>59418668</v>
      </c>
      <c r="K27" s="25">
        <f t="shared" si="1"/>
        <v>99.005428025122683</v>
      </c>
    </row>
    <row r="28" spans="3:11" ht="15.75" x14ac:dyDescent="0.25">
      <c r="C28" s="22"/>
      <c r="D28" s="28"/>
      <c r="E28" s="29"/>
      <c r="F28" s="29"/>
      <c r="G28" s="30"/>
      <c r="H28" s="26"/>
      <c r="I28" s="31"/>
      <c r="J28" s="32"/>
      <c r="K28" s="30"/>
    </row>
    <row r="29" spans="3:11" ht="15.75" x14ac:dyDescent="0.25">
      <c r="C29" s="33" t="s">
        <v>30</v>
      </c>
      <c r="D29" s="34">
        <f>+SUM(D12:D27)</f>
        <v>1288950486</v>
      </c>
      <c r="E29" s="35">
        <f>+SUM(E12:E27)</f>
        <v>1213199498</v>
      </c>
      <c r="F29" s="35">
        <f>+SUM(F12:F27)</f>
        <v>1194951532.4860001</v>
      </c>
      <c r="G29" s="36">
        <f>+F29/E29*100</f>
        <v>98.495880888173602</v>
      </c>
      <c r="H29" s="37">
        <f>+SUM(H12:H27)</f>
        <v>1425807936</v>
      </c>
      <c r="I29" s="37">
        <f>+SUM(I12:I27)</f>
        <v>1372162806</v>
      </c>
      <c r="J29" s="38">
        <f>+SUM(J12:J27)</f>
        <v>1352263514</v>
      </c>
      <c r="K29" s="36">
        <f>+J29/I29*100</f>
        <v>98.549786372798678</v>
      </c>
    </row>
    <row r="30" spans="3:11" ht="15.75" thickBot="1" x14ac:dyDescent="0.3">
      <c r="C30" s="11"/>
      <c r="D30" s="12"/>
      <c r="E30" s="39"/>
      <c r="F30" s="40"/>
      <c r="G30" s="41"/>
      <c r="H30" s="15"/>
      <c r="I30" s="42"/>
      <c r="J30" s="15"/>
      <c r="K30" s="41"/>
    </row>
    <row r="31" spans="3:11" ht="15.75" thickBot="1" x14ac:dyDescent="0.3">
      <c r="C31" s="2"/>
      <c r="D31" s="2"/>
      <c r="E31" s="43"/>
      <c r="F31" s="44"/>
      <c r="G31" s="2"/>
      <c r="H31" s="2"/>
      <c r="I31" s="45"/>
      <c r="J31" s="2"/>
      <c r="K31" s="2"/>
    </row>
    <row r="32" spans="3:11" ht="16.5" thickBot="1" x14ac:dyDescent="0.3">
      <c r="C32" s="46" t="s">
        <v>31</v>
      </c>
      <c r="D32" s="47">
        <v>6977267</v>
      </c>
      <c r="E32" s="48">
        <v>6977267</v>
      </c>
      <c r="F32" s="49">
        <v>2740045</v>
      </c>
      <c r="G32" s="50">
        <f>+F32/E32*100</f>
        <v>39.271035492836951</v>
      </c>
      <c r="H32" s="51">
        <v>4638848</v>
      </c>
      <c r="I32" s="52">
        <v>6638848</v>
      </c>
      <c r="J32" s="52">
        <v>271402</v>
      </c>
      <c r="K32" s="53">
        <f>+J32/I32*100</f>
        <v>4.0880887768480312</v>
      </c>
    </row>
    <row r="33" spans="3:11" ht="15.75" thickBot="1" x14ac:dyDescent="0.3">
      <c r="C33" s="2"/>
      <c r="D33" s="2"/>
      <c r="E33" s="43"/>
      <c r="F33" s="44"/>
      <c r="G33" s="2"/>
      <c r="H33" s="2"/>
      <c r="I33" s="45"/>
      <c r="J33" s="2"/>
      <c r="K33" s="2"/>
    </row>
    <row r="34" spans="3:11" ht="16.5" thickBot="1" x14ac:dyDescent="0.3">
      <c r="C34" s="54" t="s">
        <v>32</v>
      </c>
      <c r="D34" s="55">
        <f>+D32+D29</f>
        <v>1295927753</v>
      </c>
      <c r="E34" s="56">
        <f>+E32+E29</f>
        <v>1220176765</v>
      </c>
      <c r="F34" s="56">
        <f>+F32+F29</f>
        <v>1197691577.4860001</v>
      </c>
      <c r="G34" s="50">
        <f>+F34/E34*100</f>
        <v>98.157218842468296</v>
      </c>
      <c r="H34" s="57">
        <f>+H32+H29</f>
        <v>1430446784</v>
      </c>
      <c r="I34" s="58">
        <f>+I32+I29</f>
        <v>1378801654</v>
      </c>
      <c r="J34" s="58">
        <f>+J32+J29</f>
        <v>1352534916</v>
      </c>
      <c r="K34" s="50">
        <f>+J34/I34*100</f>
        <v>98.094958914228286</v>
      </c>
    </row>
    <row r="35" spans="3:11" x14ac:dyDescent="0.25">
      <c r="C35" s="2"/>
      <c r="D35" s="2"/>
      <c r="E35" s="43"/>
      <c r="F35" s="44"/>
      <c r="G35" s="2"/>
      <c r="H35" s="2"/>
      <c r="I35" s="45"/>
      <c r="J35" s="2"/>
      <c r="K35" s="2"/>
    </row>
    <row r="36" spans="3:11" x14ac:dyDescent="0.25">
      <c r="C36" s="59" t="s">
        <v>33</v>
      </c>
      <c r="D36" s="60"/>
      <c r="E36" s="61"/>
      <c r="F36" s="62"/>
      <c r="G36" s="60"/>
      <c r="H36" s="60"/>
      <c r="I36" s="63"/>
      <c r="J36" s="60"/>
      <c r="K36" s="60"/>
    </row>
    <row r="37" spans="3:11" x14ac:dyDescent="0.25">
      <c r="C37" s="59"/>
      <c r="D37" s="60"/>
      <c r="E37" s="61"/>
      <c r="F37" s="62"/>
      <c r="G37" s="60"/>
      <c r="H37" s="60"/>
      <c r="I37" s="63"/>
      <c r="J37" s="60"/>
      <c r="K37" s="60"/>
    </row>
    <row r="38" spans="3:11" x14ac:dyDescent="0.25">
      <c r="C38" s="64" t="s">
        <v>34</v>
      </c>
      <c r="D38" s="65"/>
      <c r="E38" s="66"/>
      <c r="F38" s="66"/>
      <c r="G38" s="66"/>
      <c r="H38" s="66"/>
      <c r="I38" s="66"/>
      <c r="J38" s="66"/>
      <c r="K38" s="67"/>
    </row>
    <row r="39" spans="3:11" x14ac:dyDescent="0.25">
      <c r="C39" s="69" t="s">
        <v>35</v>
      </c>
      <c r="D39" s="69"/>
      <c r="E39" s="69"/>
      <c r="F39" s="69"/>
      <c r="G39" s="69"/>
      <c r="H39" s="69"/>
      <c r="I39" s="69"/>
      <c r="J39" s="69"/>
      <c r="K39" s="69"/>
    </row>
    <row r="40" spans="3:11" x14ac:dyDescent="0.25">
      <c r="C40" s="68" t="s">
        <v>36</v>
      </c>
    </row>
    <row r="41" spans="3:11" x14ac:dyDescent="0.25">
      <c r="C41" s="64" t="s">
        <v>37</v>
      </c>
      <c r="D41" s="65"/>
      <c r="E41" s="66"/>
      <c r="F41" s="66"/>
      <c r="G41" s="66"/>
      <c r="H41" s="66"/>
      <c r="I41" s="66"/>
      <c r="J41" s="66"/>
      <c r="K41" s="66"/>
    </row>
    <row r="42" spans="3:11" x14ac:dyDescent="0.25">
      <c r="C42" s="64" t="s">
        <v>38</v>
      </c>
    </row>
  </sheetData>
  <mergeCells count="6">
    <mergeCell ref="C39:K39"/>
    <mergeCell ref="C3:K3"/>
    <mergeCell ref="C4:K4"/>
    <mergeCell ref="C5:K5"/>
    <mergeCell ref="D7:G7"/>
    <mergeCell ref="H7:K7"/>
  </mergeCells>
  <pageMargins left="0.7" right="0.7" top="0.75" bottom="0.75" header="0.3" footer="0.3"/>
  <pageSetup scale="70" orientation="landscape" r:id="rId1"/>
  <ignoredErrors>
    <ignoredError sqref="G29 G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C197-D466-4EAD-B187-F6048485ADE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9A88-30EC-43E8-A1B9-29D4A4B8290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2024-01-31T22:16:05Z</cp:lastPrinted>
  <dcterms:created xsi:type="dcterms:W3CDTF">2024-01-31T21:02:43Z</dcterms:created>
  <dcterms:modified xsi:type="dcterms:W3CDTF">2024-01-31T22:16:17Z</dcterms:modified>
</cp:coreProperties>
</file>