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13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'Hoja1'!$B$4:$L$67</definedName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<sst xmlns="http://schemas.openxmlformats.org/spreadsheetml/2006/main" count="239" uniqueCount="116">
  <si>
    <t xml:space="preserve">  </t>
  </si>
  <si>
    <t/>
  </si>
  <si>
    <t xml:space="preserve">   </t>
  </si>
  <si>
    <t>INGRESOS</t>
  </si>
  <si>
    <t>05</t>
  </si>
  <si>
    <t>TRANSFERENCIAS CORRIENTES</t>
  </si>
  <si>
    <t>02</t>
  </si>
  <si>
    <t>Del Gobierno Central</t>
  </si>
  <si>
    <t>201</t>
  </si>
  <si>
    <t>Recuperación de Licencias Médicas - FONASA</t>
  </si>
  <si>
    <t>03</t>
  </si>
  <si>
    <t>De Otras Entidades Públicas</t>
  </si>
  <si>
    <t>004</t>
  </si>
  <si>
    <t xml:space="preserve">Municipalidades                                                                                                                                                                                                                                           </t>
  </si>
  <si>
    <t>06</t>
  </si>
  <si>
    <t>RENTAS DE LA PROPIEDAD</t>
  </si>
  <si>
    <t>01</t>
  </si>
  <si>
    <t>Arriendo de Activos No Financieros</t>
  </si>
  <si>
    <t>07</t>
  </si>
  <si>
    <t>INGRESOS DE OPERACIÓN</t>
  </si>
  <si>
    <t>Venta de Servicios</t>
  </si>
  <si>
    <t>08</t>
  </si>
  <si>
    <t>OTROS INGRESOS CORRIENTES</t>
  </si>
  <si>
    <t>Recuperaciones y Reembolsos por Licencias Médicas</t>
  </si>
  <si>
    <t>99</t>
  </si>
  <si>
    <t>Otros</t>
  </si>
  <si>
    <t>09</t>
  </si>
  <si>
    <t>APORTE FISCAL</t>
  </si>
  <si>
    <t>Libre</t>
  </si>
  <si>
    <t>10</t>
  </si>
  <si>
    <t>VENTA DE ACTIVOS NO FINANCIEROS</t>
  </si>
  <si>
    <t>Vehículos</t>
  </si>
  <si>
    <t>04</t>
  </si>
  <si>
    <t>Mobiliario y Otros</t>
  </si>
  <si>
    <t>13</t>
  </si>
  <si>
    <t>TRANSFERENCIAS PARA GASTOS DE CAPITAL</t>
  </si>
  <si>
    <t>200</t>
  </si>
  <si>
    <t xml:space="preserve">Fondo de Emergencia Transitorio                                                                                                                                                                                                                           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</si>
  <si>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</si>
  <si>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</si>
  <si>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</si>
  <si>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</si>
  <si>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</si>
  <si>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</si>
  <si>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</si>
  <si>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</si>
  <si>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</si>
  <si>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Prestaciones Previsionales</t>
  </si>
  <si>
    <t>24</t>
  </si>
  <si>
    <t>A Otras Entidades Públicas</t>
  </si>
  <si>
    <t>049</t>
  </si>
  <si>
    <t xml:space="preserve">Plan Microtráfico Cero                                                                                                                                                                                                                                    </t>
  </si>
  <si>
    <t>A Organismos Internacionales</t>
  </si>
  <si>
    <t>011</t>
  </si>
  <si>
    <t xml:space="preserve">Organización Internacional de Policía Internacional - INTERPOL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</si>
  <si>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</si>
  <si>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</si>
  <si>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Otros Integros al Fisco</t>
  </si>
  <si>
    <t>29</t>
  </si>
  <si>
    <t>ADQUISICIÓN DE ACTIVOS NO FINANCIEROS</t>
  </si>
  <si>
    <t>Máquinas y Equipos</t>
  </si>
  <si>
    <t>Equipos Informáticos</t>
  </si>
  <si>
    <t>Programas Informáticos</t>
  </si>
  <si>
    <t>30</t>
  </si>
  <si>
    <t>ADQUISICIÓN DE ACTIVOS FINANCIEROS</t>
  </si>
  <si>
    <t>Fondo de Emergencia Transitorio</t>
  </si>
  <si>
    <t>31</t>
  </si>
  <si>
    <t>INICIATIVAS DE INVERSIÓN</t>
  </si>
  <si>
    <t>Proyectos</t>
  </si>
  <si>
    <t>34</t>
  </si>
  <si>
    <t>SERVICIO DE LA DEUDA</t>
  </si>
  <si>
    <t>Deuda Flotante</t>
  </si>
  <si>
    <t>MINISTERIO     : MINISTERIO DEL INTERIOR Y SEGURIDAD PÚBLICA</t>
  </si>
  <si>
    <t xml:space="preserve">SERVICIO        : POLICÍA DE INVESTIGACIONES DE CHILE                                             </t>
  </si>
  <si>
    <t xml:space="preserve">PROGRAMA    : POLICÍA DE INVESTIGACIONES DE CHILE                                             </t>
  </si>
  <si>
    <t>PARTIDA      : 05</t>
  </si>
  <si>
    <t>CAPITULO    : 33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</si>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</sst>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#"/>
    <numFmt numFmtId="173" formatCode="0.0\ %"/>
    <numFmt numFmtId="17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0" borderId="12" xfId="0" applyNumberFormat="1" applyFont="1" applyBorder="1" applyAlignment="1">
      <alignment/>
    </xf>
    <xf numFmtId="172" fontId="36" fillId="0" borderId="0" xfId="0" applyNumberFormat="1" applyFont="1" applyAlignment="1">
      <alignment/>
    </xf>
    <xf numFmtId="173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72" fontId="36" fillId="0" borderId="0" xfId="0" applyNumberFormat="1" applyFont="1" applyBorder="1" applyAlignment="1">
      <alignment/>
    </xf>
    <xf numFmtId="172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72" fontId="36" fillId="0" borderId="16" xfId="0" applyNumberFormat="1" applyFont="1" applyBorder="1" applyAlignment="1">
      <alignment/>
    </xf>
    <xf numFmtId="172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 horizontal="center"/>
    </xf>
    <xf numFmtId="49" fontId="36" fillId="0" borderId="21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/>
    </xf>
    <xf numFmtId="49" fontId="36" fillId="0" borderId="23" xfId="0" applyNumberFormat="1" applyFont="1" applyBorder="1" applyAlignment="1">
      <alignment/>
    </xf>
    <xf numFmtId="172" fontId="36" fillId="0" borderId="23" xfId="0" applyNumberFormat="1" applyFont="1" applyBorder="1" applyAlignment="1">
      <alignment horizontal="center"/>
    </xf>
    <xf numFmtId="173" fontId="36" fillId="0" borderId="24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 wrapText="1"/>
    </xf>
    <xf numFmtId="49" fontId="36" fillId="0" borderId="23" xfId="0" applyNumberFormat="1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36" fillId="0" borderId="0" xfId="0" applyFont="1" applyAlignment="1">
      <alignment wrapText="1"/>
    </xf>
    <xf numFmtId="49" fontId="36" fillId="0" borderId="25" xfId="0" applyNumberFormat="1" applyFont="1" applyBorder="1" applyAlignment="1">
      <alignment wrapText="1"/>
    </xf>
    <xf numFmtId="49" fontId="36" fillId="0" borderId="26" xfId="0" applyNumberFormat="1" applyFont="1" applyBorder="1" applyAlignment="1">
      <alignment wrapText="1"/>
    </xf>
    <xf numFmtId="0" fontId="36" fillId="0" borderId="26" xfId="0" applyFont="1" applyBorder="1" applyAlignment="1">
      <alignment wrapText="1"/>
    </xf>
    <xf numFmtId="49" fontId="36" fillId="0" borderId="0" xfId="0" applyNumberFormat="1" applyFont="1" applyAlignment="1">
      <alignment wrapText="1"/>
    </xf>
    <xf numFmtId="172" fontId="36" fillId="0" borderId="0" xfId="0" applyNumberFormat="1" applyFont="1" applyAlignment="1">
      <alignment wrapText="1"/>
    </xf>
    <xf numFmtId="173" fontId="36" fillId="0" borderId="0" xfId="53" applyNumberFormat="1" applyFont="1" applyAlignment="1">
      <alignment wrapText="1"/>
    </xf>
    <xf numFmtId="0" fontId="36" fillId="0" borderId="19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49" fontId="36" fillId="0" borderId="25" xfId="0" applyNumberFormat="1" applyFont="1" applyBorder="1" applyAlignment="1">
      <alignment/>
    </xf>
    <xf numFmtId="49" fontId="36" fillId="0" borderId="26" xfId="0" applyNumberFormat="1" applyFont="1" applyBorder="1" applyAlignment="1">
      <alignment/>
    </xf>
    <xf numFmtId="0" fontId="36" fillId="0" borderId="26" xfId="0" applyFont="1" applyBorder="1" applyAlignment="1">
      <alignment horizontal="center"/>
    </xf>
    <xf numFmtId="172" fontId="36" fillId="0" borderId="26" xfId="0" applyNumberFormat="1" applyFont="1" applyBorder="1" applyAlignment="1">
      <alignment horizontal="center"/>
    </xf>
    <xf numFmtId="173" fontId="36" fillId="0" borderId="27" xfId="53" applyNumberFormat="1" applyFont="1" applyBorder="1" applyAlignment="1">
      <alignment horizontal="center"/>
    </xf>
    <xf numFmtId="172" fontId="36" fillId="0" borderId="28" xfId="0" applyNumberFormat="1" applyFont="1" applyBorder="1" applyAlignment="1">
      <alignment vertical="center" wrapText="1"/>
    </xf>
    <xf numFmtId="173" fontId="36" fillId="0" borderId="29" xfId="53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6" fillId="0" borderId="30" xfId="0" applyNumberFormat="1" applyFont="1" applyBorder="1" applyAlignment="1">
      <alignment vertical="center" wrapText="1"/>
    </xf>
    <xf numFmtId="49" fontId="36" fillId="0" borderId="31" xfId="0" applyNumberFormat="1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49" fontId="36" fillId="0" borderId="32" xfId="0" applyNumberFormat="1" applyFont="1" applyBorder="1" applyAlignment="1">
      <alignment vertical="center"/>
    </xf>
    <xf numFmtId="49" fontId="36" fillId="0" borderId="33" xfId="0" applyNumberFormat="1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49" fontId="36" fillId="0" borderId="34" xfId="0" applyNumberFormat="1" applyFont="1" applyBorder="1" applyAlignment="1">
      <alignment wrapText="1"/>
    </xf>
    <xf numFmtId="49" fontId="36" fillId="0" borderId="35" xfId="0" applyNumberFormat="1" applyFont="1" applyBorder="1" applyAlignment="1">
      <alignment wrapText="1"/>
    </xf>
    <xf numFmtId="0" fontId="36" fillId="0" borderId="35" xfId="0" applyFont="1" applyBorder="1" applyAlignment="1">
      <alignment wrapText="1"/>
    </xf>
    <xf numFmtId="49" fontId="36" fillId="0" borderId="32" xfId="0" applyNumberFormat="1" applyFont="1" applyBorder="1" applyAlignment="1">
      <alignment wrapText="1"/>
    </xf>
    <xf numFmtId="49" fontId="36" fillId="0" borderId="33" xfId="0" applyNumberFormat="1" applyFont="1" applyBorder="1" applyAlignment="1">
      <alignment wrapText="1"/>
    </xf>
    <xf numFmtId="0" fontId="36" fillId="0" borderId="33" xfId="0" applyFont="1" applyBorder="1" applyAlignment="1">
      <alignment wrapText="1"/>
    </xf>
    <xf numFmtId="3" fontId="36" fillId="0" borderId="33" xfId="0" applyNumberFormat="1" applyFont="1" applyBorder="1" applyAlignment="1">
      <alignment vertical="center"/>
    </xf>
    <xf numFmtId="3" fontId="36" fillId="0" borderId="35" xfId="0" applyNumberFormat="1" applyFont="1" applyBorder="1" applyAlignment="1">
      <alignment wrapText="1"/>
    </xf>
    <xf numFmtId="3" fontId="36" fillId="0" borderId="23" xfId="0" applyNumberFormat="1" applyFont="1" applyBorder="1" applyAlignment="1">
      <alignment wrapText="1"/>
    </xf>
    <xf numFmtId="3" fontId="36" fillId="0" borderId="33" xfId="0" applyNumberFormat="1" applyFont="1" applyBorder="1" applyAlignment="1">
      <alignment wrapText="1"/>
    </xf>
    <xf numFmtId="3" fontId="36" fillId="0" borderId="31" xfId="0" applyNumberFormat="1" applyFont="1" applyBorder="1" applyAlignment="1">
      <alignment vertical="center" wrapText="1"/>
    </xf>
    <xf numFmtId="3" fontId="36" fillId="0" borderId="26" xfId="0" applyNumberFormat="1" applyFont="1" applyBorder="1" applyAlignment="1">
      <alignment wrapText="1"/>
    </xf>
    <xf numFmtId="174" fontId="36" fillId="0" borderId="36" xfId="53" applyNumberFormat="1" applyFont="1" applyBorder="1" applyAlignment="1">
      <alignment vertical="center"/>
    </xf>
    <xf numFmtId="174" fontId="36" fillId="0" borderId="37" xfId="53" applyNumberFormat="1" applyFont="1" applyBorder="1" applyAlignment="1">
      <alignment wrapText="1"/>
    </xf>
    <xf numFmtId="174" fontId="36" fillId="0" borderId="24" xfId="53" applyNumberFormat="1" applyFont="1" applyBorder="1" applyAlignment="1">
      <alignment wrapText="1"/>
    </xf>
    <xf numFmtId="174" fontId="36" fillId="0" borderId="38" xfId="53" applyNumberFormat="1" applyFont="1" applyBorder="1" applyAlignment="1">
      <alignment vertical="center" wrapText="1"/>
    </xf>
    <xf numFmtId="174" fontId="36" fillId="0" borderId="27" xfId="53" applyNumberFormat="1" applyFont="1" applyBorder="1" applyAlignment="1">
      <alignment wrapText="1"/>
    </xf>
    <xf numFmtId="174" fontId="36" fillId="0" borderId="24" xfId="53" applyNumberFormat="1" applyFont="1" applyBorder="1" applyAlignment="1">
      <alignment horizontal="right" wrapText="1"/>
    </xf>
    <xf numFmtId="173" fontId="36" fillId="0" borderId="24" xfId="53" applyNumberFormat="1" applyFont="1" applyBorder="1" applyAlignment="1" quotePrefix="1">
      <alignment horizontal="right"/>
    </xf>
    <xf numFmtId="3" fontId="36" fillId="0" borderId="0" xfId="0" applyNumberFormat="1" applyFont="1" applyAlignment="1">
      <alignment vertical="center"/>
    </xf>
    <xf numFmtId="49" fontId="36" fillId="0" borderId="39" xfId="0" applyNumberFormat="1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49" fontId="36" fillId="0" borderId="23" xfId="0" applyNumberFormat="1" applyFont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55"/>
  <sheetViews>
    <sheetView showGridLines="0" tabSelected="1" zoomScaleSheetLayoutView="85" zoomScalePageLayoutView="0" workbookViewId="0" topLeftCell="A35">
      <selection activeCell="L52" sqref="B46:L52"/>
    </sheetView>
  </sheetViews>
  <sheetFormatPr defaultColWidth="11.421875" defaultRowHeight="15"/>
  <cols>
    <col min="1" max="1" width="5.8515625" style="0" customWidth="1"/>
    <col min="2" max="2" width="7.57421875" style="1" customWidth="1"/>
    <col min="3" max="4" width="5.8515625" style="1" customWidth="1"/>
    <col min="5" max="5" width="55.7109375" style="0" customWidth="1"/>
    <col min="6" max="6" width="20.8515625" style="2" customWidth="1"/>
    <col min="7" max="7" width="18.421875" style="2" customWidth="1"/>
    <col min="8" max="8" width="16.8515625" style="2" customWidth="1"/>
    <col min="9" max="9" width="20.140625" style="2" customWidth="1"/>
    <col min="10" max="10" width="19.00390625" style="2" customWidth="1"/>
    <col min="11" max="11" width="15.7109375" style="2" customWidth="1"/>
    <col min="12" max="12" width="12.8515625" style="3" customWidth="1"/>
  </cols>
  <sheetData>
    <row r="4" spans="2:12" ht="22.5">
      <c r="B4" s="84" t="s">
        <v>114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22.5">
      <c r="B5" s="84" t="s">
        <v>115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ht="15.75" thickBot="1"/>
    <row r="7" spans="2:13" ht="15.75">
      <c r="B7" s="5" t="s">
        <v>72</v>
      </c>
      <c r="C7" s="6"/>
      <c r="D7" s="6"/>
      <c r="E7" s="7"/>
      <c r="F7" s="8"/>
      <c r="G7" s="8"/>
      <c r="H7" s="9"/>
      <c r="I7" s="10"/>
      <c r="J7" s="10" t="s">
        <v>75</v>
      </c>
      <c r="K7" s="10"/>
      <c r="L7" s="11"/>
      <c r="M7" s="12"/>
    </row>
    <row r="8" spans="2:13" ht="15.75">
      <c r="B8" s="13" t="s">
        <v>73</v>
      </c>
      <c r="C8" s="14"/>
      <c r="D8" s="14"/>
      <c r="E8" s="15"/>
      <c r="F8" s="16"/>
      <c r="G8" s="16"/>
      <c r="H8" s="17"/>
      <c r="I8" s="10"/>
      <c r="J8" s="10" t="s">
        <v>76</v>
      </c>
      <c r="K8" s="10"/>
      <c r="L8" s="11"/>
      <c r="M8" s="12"/>
    </row>
    <row r="9" spans="2:13" ht="16.5" thickBot="1">
      <c r="B9" s="18" t="s">
        <v>74</v>
      </c>
      <c r="C9" s="19"/>
      <c r="D9" s="19"/>
      <c r="E9" s="20"/>
      <c r="F9" s="21"/>
      <c r="G9" s="21"/>
      <c r="H9" s="22"/>
      <c r="I9" s="10"/>
      <c r="J9" s="10" t="s">
        <v>77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78</v>
      </c>
      <c r="J11" s="10"/>
      <c r="K11" s="10"/>
      <c r="L11" s="11"/>
      <c r="M11" s="12"/>
    </row>
    <row r="12" spans="2:13" ht="15.75">
      <c r="B12" s="24"/>
      <c r="C12" s="25"/>
      <c r="D12" s="25"/>
      <c r="E12" s="42"/>
      <c r="F12" s="26" t="s">
        <v>84</v>
      </c>
      <c r="G12" s="26" t="s">
        <v>85</v>
      </c>
      <c r="H12" s="26" t="s">
        <v>86</v>
      </c>
      <c r="I12" s="26" t="s">
        <v>87</v>
      </c>
      <c r="J12" s="26" t="s">
        <v>88</v>
      </c>
      <c r="K12" s="26" t="s">
        <v>89</v>
      </c>
      <c r="L12" s="27" t="s">
        <v>90</v>
      </c>
      <c r="M12" s="12"/>
    </row>
    <row r="13" spans="2:13" ht="15.75">
      <c r="B13" s="28" t="s">
        <v>79</v>
      </c>
      <c r="C13" s="29" t="s">
        <v>81</v>
      </c>
      <c r="D13" s="29" t="s">
        <v>82</v>
      </c>
      <c r="E13" s="43"/>
      <c r="F13" s="30" t="s">
        <v>91</v>
      </c>
      <c r="G13" s="30" t="s">
        <v>91</v>
      </c>
      <c r="H13" s="30" t="s">
        <v>91</v>
      </c>
      <c r="I13" s="30" t="s">
        <v>91</v>
      </c>
      <c r="J13" s="30" t="s">
        <v>92</v>
      </c>
      <c r="K13" s="30"/>
      <c r="L13" s="31"/>
      <c r="M13" s="12"/>
    </row>
    <row r="14" spans="2:13" ht="15.75">
      <c r="B14" s="28" t="s">
        <v>80</v>
      </c>
      <c r="C14" s="29"/>
      <c r="D14" s="29"/>
      <c r="E14" s="43" t="s">
        <v>83</v>
      </c>
      <c r="F14" s="30" t="s">
        <v>93</v>
      </c>
      <c r="G14" s="30" t="s">
        <v>94</v>
      </c>
      <c r="H14" s="30" t="s">
        <v>95</v>
      </c>
      <c r="I14" s="30" t="s">
        <v>93</v>
      </c>
      <c r="J14" s="30" t="s">
        <v>96</v>
      </c>
      <c r="K14" s="30" t="s">
        <v>97</v>
      </c>
      <c r="L14" s="31" t="s">
        <v>97</v>
      </c>
      <c r="M14" s="12"/>
    </row>
    <row r="15" spans="2:13" ht="15.75">
      <c r="B15" s="28"/>
      <c r="C15" s="29"/>
      <c r="D15" s="29"/>
      <c r="E15" s="43"/>
      <c r="F15" s="30" t="s">
        <v>98</v>
      </c>
      <c r="G15" s="30" t="s">
        <v>99</v>
      </c>
      <c r="H15" s="30" t="s">
        <v>100</v>
      </c>
      <c r="I15" s="30" t="s">
        <v>98</v>
      </c>
      <c r="J15" s="30" t="s">
        <v>101</v>
      </c>
      <c r="K15" s="30" t="s">
        <v>102</v>
      </c>
      <c r="L15" s="31" t="s">
        <v>103</v>
      </c>
      <c r="M15" s="12"/>
    </row>
    <row r="16" spans="2:13" ht="15.75">
      <c r="B16" s="28"/>
      <c r="C16" s="29"/>
      <c r="D16" s="29"/>
      <c r="E16" s="43"/>
      <c r="F16" s="30" t="s">
        <v>104</v>
      </c>
      <c r="G16" s="30" t="s">
        <v>105</v>
      </c>
      <c r="H16" s="30" t="s">
        <v>106</v>
      </c>
      <c r="I16" s="30" t="s">
        <v>104</v>
      </c>
      <c r="J16" s="30" t="s">
        <v>107</v>
      </c>
      <c r="K16" s="30" t="s">
        <v>108</v>
      </c>
      <c r="L16" s="31" t="s">
        <v>109</v>
      </c>
      <c r="M16" s="12"/>
    </row>
    <row r="17" spans="2:13" ht="18" customHeight="1" thickBot="1">
      <c r="B17" s="44"/>
      <c r="C17" s="45"/>
      <c r="D17" s="45"/>
      <c r="E17" s="46"/>
      <c r="F17" s="47" t="s">
        <v>110</v>
      </c>
      <c r="G17" s="47" t="s">
        <v>110</v>
      </c>
      <c r="H17" s="47" t="s">
        <v>110</v>
      </c>
      <c r="I17" s="47" t="s">
        <v>111</v>
      </c>
      <c r="J17" s="47" t="s">
        <v>111</v>
      </c>
      <c r="K17" s="47" t="s">
        <v>111</v>
      </c>
      <c r="L17" s="48"/>
      <c r="M17" s="12"/>
    </row>
    <row r="18" spans="2:13" s="58" customFormat="1" ht="21" customHeight="1">
      <c r="B18" s="55" t="s">
        <v>1</v>
      </c>
      <c r="C18" s="56" t="s">
        <v>0</v>
      </c>
      <c r="D18" s="56" t="s">
        <v>2</v>
      </c>
      <c r="E18" s="57" t="s">
        <v>3</v>
      </c>
      <c r="F18" s="65">
        <f aca="true" t="shared" si="0" ref="F18:K18">+F21+F23+F25+F27+F29+F30+F32+F34+F35+F38+F39</f>
        <v>371603886</v>
      </c>
      <c r="G18" s="65">
        <f t="shared" si="0"/>
        <v>376085373</v>
      </c>
      <c r="H18" s="65">
        <f t="shared" si="0"/>
        <v>259405038</v>
      </c>
      <c r="I18" s="65">
        <f t="shared" si="0"/>
        <v>387954458</v>
      </c>
      <c r="J18" s="65">
        <f t="shared" si="0"/>
        <v>419666582</v>
      </c>
      <c r="K18" s="65">
        <f t="shared" si="0"/>
        <v>31712124</v>
      </c>
      <c r="L18" s="71">
        <v>0.08174187290818553</v>
      </c>
      <c r="M18" s="78"/>
    </row>
    <row r="19" spans="2:13" s="4" customFormat="1" ht="15.75">
      <c r="B19" s="59" t="s">
        <v>4</v>
      </c>
      <c r="C19" s="60" t="s">
        <v>0</v>
      </c>
      <c r="D19" s="60" t="s">
        <v>2</v>
      </c>
      <c r="E19" s="61" t="s">
        <v>5</v>
      </c>
      <c r="F19" s="66">
        <v>132925</v>
      </c>
      <c r="G19" s="66">
        <v>132925</v>
      </c>
      <c r="H19" s="66">
        <v>5000</v>
      </c>
      <c r="I19" s="66">
        <v>138774</v>
      </c>
      <c r="J19" s="66">
        <v>138784</v>
      </c>
      <c r="K19" s="66">
        <v>10</v>
      </c>
      <c r="L19" s="72"/>
      <c r="M19" s="78"/>
    </row>
    <row r="20" spans="2:13" s="4" customFormat="1" ht="15.75">
      <c r="B20" s="32" t="s">
        <v>0</v>
      </c>
      <c r="C20" s="33" t="s">
        <v>6</v>
      </c>
      <c r="D20" s="33" t="s">
        <v>2</v>
      </c>
      <c r="E20" s="34" t="s">
        <v>7</v>
      </c>
      <c r="F20" s="67"/>
      <c r="G20" s="67"/>
      <c r="H20" s="67"/>
      <c r="I20" s="67"/>
      <c r="J20" s="67">
        <v>10</v>
      </c>
      <c r="K20" s="67">
        <v>10</v>
      </c>
      <c r="L20" s="76"/>
      <c r="M20" s="78"/>
    </row>
    <row r="21" spans="2:13" s="4" customFormat="1" ht="15.75">
      <c r="B21" s="32" t="s">
        <v>0</v>
      </c>
      <c r="C21" s="33" t="s">
        <v>0</v>
      </c>
      <c r="D21" s="33" t="s">
        <v>8</v>
      </c>
      <c r="E21" s="34" t="s">
        <v>9</v>
      </c>
      <c r="F21" s="67"/>
      <c r="G21" s="67"/>
      <c r="H21" s="67"/>
      <c r="I21" s="67"/>
      <c r="J21" s="67">
        <v>10</v>
      </c>
      <c r="K21" s="67">
        <v>10</v>
      </c>
      <c r="L21" s="76"/>
      <c r="M21" s="78"/>
    </row>
    <row r="22" spans="2:13" s="4" customFormat="1" ht="15.75">
      <c r="B22" s="32" t="s">
        <v>0</v>
      </c>
      <c r="C22" s="33" t="s">
        <v>10</v>
      </c>
      <c r="D22" s="33" t="s">
        <v>2</v>
      </c>
      <c r="E22" s="34" t="s">
        <v>11</v>
      </c>
      <c r="F22" s="67">
        <v>132925</v>
      </c>
      <c r="G22" s="67">
        <v>132925</v>
      </c>
      <c r="H22" s="67">
        <v>5000</v>
      </c>
      <c r="I22" s="67">
        <v>138774</v>
      </c>
      <c r="J22" s="67">
        <v>138774</v>
      </c>
      <c r="K22" s="67"/>
      <c r="L22" s="73"/>
      <c r="M22" s="78"/>
    </row>
    <row r="23" spans="2:13" s="4" customFormat="1" ht="15.75">
      <c r="B23" s="32" t="s">
        <v>0</v>
      </c>
      <c r="C23" s="33" t="s">
        <v>0</v>
      </c>
      <c r="D23" s="33" t="s">
        <v>12</v>
      </c>
      <c r="E23" s="34" t="s">
        <v>13</v>
      </c>
      <c r="F23" s="67">
        <v>132925</v>
      </c>
      <c r="G23" s="67">
        <v>132925</v>
      </c>
      <c r="H23" s="67">
        <v>5000</v>
      </c>
      <c r="I23" s="67">
        <v>138774</v>
      </c>
      <c r="J23" s="67">
        <v>138774</v>
      </c>
      <c r="K23" s="67"/>
      <c r="L23" s="73"/>
      <c r="M23" s="78"/>
    </row>
    <row r="24" spans="2:13" s="4" customFormat="1" ht="15.75">
      <c r="B24" s="32" t="s">
        <v>14</v>
      </c>
      <c r="C24" s="33" t="s">
        <v>0</v>
      </c>
      <c r="D24" s="33" t="s">
        <v>2</v>
      </c>
      <c r="E24" s="34" t="s">
        <v>15</v>
      </c>
      <c r="F24" s="67">
        <v>94382</v>
      </c>
      <c r="G24" s="67">
        <v>94382</v>
      </c>
      <c r="H24" s="67">
        <v>31170</v>
      </c>
      <c r="I24" s="67">
        <v>98535</v>
      </c>
      <c r="J24" s="67">
        <v>98535</v>
      </c>
      <c r="K24" s="67"/>
      <c r="L24" s="73"/>
      <c r="M24" s="78"/>
    </row>
    <row r="25" spans="2:13" s="4" customFormat="1" ht="15.75">
      <c r="B25" s="32" t="s">
        <v>0</v>
      </c>
      <c r="C25" s="33" t="s">
        <v>16</v>
      </c>
      <c r="D25" s="33" t="s">
        <v>2</v>
      </c>
      <c r="E25" s="34" t="s">
        <v>17</v>
      </c>
      <c r="F25" s="67">
        <v>94382</v>
      </c>
      <c r="G25" s="67">
        <v>94382</v>
      </c>
      <c r="H25" s="67">
        <v>31170</v>
      </c>
      <c r="I25" s="67">
        <v>98535</v>
      </c>
      <c r="J25" s="67">
        <v>98535</v>
      </c>
      <c r="K25" s="67"/>
      <c r="L25" s="73"/>
      <c r="M25" s="78"/>
    </row>
    <row r="26" spans="2:13" s="4" customFormat="1" ht="15.75">
      <c r="B26" s="32" t="s">
        <v>18</v>
      </c>
      <c r="C26" s="33" t="s">
        <v>0</v>
      </c>
      <c r="D26" s="33" t="s">
        <v>2</v>
      </c>
      <c r="E26" s="34" t="s">
        <v>19</v>
      </c>
      <c r="F26" s="67">
        <v>71575</v>
      </c>
      <c r="G26" s="67">
        <v>71575</v>
      </c>
      <c r="H26" s="67">
        <v>428791</v>
      </c>
      <c r="I26" s="67">
        <v>74724</v>
      </c>
      <c r="J26" s="67">
        <v>78300</v>
      </c>
      <c r="K26" s="67">
        <v>3576</v>
      </c>
      <c r="L26" s="73">
        <v>0.04785611048659066</v>
      </c>
      <c r="M26" s="78"/>
    </row>
    <row r="27" spans="2:13" s="4" customFormat="1" ht="15.75">
      <c r="B27" s="32" t="s">
        <v>0</v>
      </c>
      <c r="C27" s="33" t="s">
        <v>6</v>
      </c>
      <c r="D27" s="33" t="s">
        <v>2</v>
      </c>
      <c r="E27" s="34" t="s">
        <v>20</v>
      </c>
      <c r="F27" s="67">
        <v>71575</v>
      </c>
      <c r="G27" s="67">
        <v>71575</v>
      </c>
      <c r="H27" s="67">
        <v>428791</v>
      </c>
      <c r="I27" s="67">
        <v>74724</v>
      </c>
      <c r="J27" s="67">
        <v>78300</v>
      </c>
      <c r="K27" s="67">
        <v>3576</v>
      </c>
      <c r="L27" s="73">
        <v>0.04785611048659066</v>
      </c>
      <c r="M27" s="78"/>
    </row>
    <row r="28" spans="2:13" s="4" customFormat="1" ht="15.75">
      <c r="B28" s="32" t="s">
        <v>21</v>
      </c>
      <c r="C28" s="33" t="s">
        <v>0</v>
      </c>
      <c r="D28" s="33" t="s">
        <v>2</v>
      </c>
      <c r="E28" s="34" t="s">
        <v>22</v>
      </c>
      <c r="F28" s="67">
        <v>1653560</v>
      </c>
      <c r="G28" s="67">
        <v>1653560</v>
      </c>
      <c r="H28" s="67">
        <v>1041014</v>
      </c>
      <c r="I28" s="67">
        <v>1726317</v>
      </c>
      <c r="J28" s="67">
        <v>397754</v>
      </c>
      <c r="K28" s="67">
        <v>-1328563</v>
      </c>
      <c r="L28" s="73">
        <v>-0.7695938810774614</v>
      </c>
      <c r="M28" s="78"/>
    </row>
    <row r="29" spans="2:13" s="4" customFormat="1" ht="16.5" customHeight="1">
      <c r="B29" s="32" t="s">
        <v>0</v>
      </c>
      <c r="C29" s="33" t="s">
        <v>16</v>
      </c>
      <c r="D29" s="33" t="s">
        <v>2</v>
      </c>
      <c r="E29" s="34" t="s">
        <v>23</v>
      </c>
      <c r="F29" s="67">
        <v>1284449</v>
      </c>
      <c r="G29" s="67">
        <v>1284449</v>
      </c>
      <c r="H29" s="67">
        <v>328504</v>
      </c>
      <c r="I29" s="67">
        <v>1340965</v>
      </c>
      <c r="J29" s="67">
        <v>1034</v>
      </c>
      <c r="K29" s="67">
        <v>-1339931</v>
      </c>
      <c r="L29" s="73">
        <v>-0.9992289135063183</v>
      </c>
      <c r="M29" s="78"/>
    </row>
    <row r="30" spans="2:13" s="4" customFormat="1" ht="15.75">
      <c r="B30" s="32" t="s">
        <v>0</v>
      </c>
      <c r="C30" s="33" t="s">
        <v>24</v>
      </c>
      <c r="D30" s="33" t="s">
        <v>2</v>
      </c>
      <c r="E30" s="34" t="s">
        <v>25</v>
      </c>
      <c r="F30" s="67">
        <v>369111</v>
      </c>
      <c r="G30" s="67">
        <v>369111</v>
      </c>
      <c r="H30" s="67">
        <v>712510</v>
      </c>
      <c r="I30" s="67">
        <v>385352</v>
      </c>
      <c r="J30" s="67">
        <v>396720</v>
      </c>
      <c r="K30" s="67">
        <v>11368</v>
      </c>
      <c r="L30" s="73">
        <v>0.029500301023479832</v>
      </c>
      <c r="M30" s="78"/>
    </row>
    <row r="31" spans="2:13" s="4" customFormat="1" ht="15.75">
      <c r="B31" s="32" t="s">
        <v>26</v>
      </c>
      <c r="C31" s="33" t="s">
        <v>0</v>
      </c>
      <c r="D31" s="33" t="s">
        <v>2</v>
      </c>
      <c r="E31" s="34" t="s">
        <v>27</v>
      </c>
      <c r="F31" s="67">
        <v>363009857</v>
      </c>
      <c r="G31" s="67">
        <v>370693134</v>
      </c>
      <c r="H31" s="67">
        <v>257101855</v>
      </c>
      <c r="I31" s="67">
        <v>378982291</v>
      </c>
      <c r="J31" s="67">
        <v>406145796</v>
      </c>
      <c r="K31" s="67">
        <v>27163505</v>
      </c>
      <c r="L31" s="73">
        <v>0.07167486620107007</v>
      </c>
      <c r="M31" s="78"/>
    </row>
    <row r="32" spans="2:13" s="4" customFormat="1" ht="15.75">
      <c r="B32" s="32" t="s">
        <v>0</v>
      </c>
      <c r="C32" s="33" t="s">
        <v>16</v>
      </c>
      <c r="D32" s="33" t="s">
        <v>2</v>
      </c>
      <c r="E32" s="34" t="s">
        <v>28</v>
      </c>
      <c r="F32" s="67">
        <v>363009857</v>
      </c>
      <c r="G32" s="67">
        <v>370693134</v>
      </c>
      <c r="H32" s="67">
        <v>257101855</v>
      </c>
      <c r="I32" s="67">
        <v>378982291</v>
      </c>
      <c r="J32" s="67">
        <v>406145796</v>
      </c>
      <c r="K32" s="67">
        <v>27163505</v>
      </c>
      <c r="L32" s="73">
        <v>0.07167486620107007</v>
      </c>
      <c r="M32" s="78"/>
    </row>
    <row r="33" spans="2:13" s="4" customFormat="1" ht="15.75">
      <c r="B33" s="32" t="s">
        <v>29</v>
      </c>
      <c r="C33" s="33" t="s">
        <v>0</v>
      </c>
      <c r="D33" s="33" t="s">
        <v>2</v>
      </c>
      <c r="E33" s="34" t="s">
        <v>30</v>
      </c>
      <c r="F33" s="67">
        <v>796394</v>
      </c>
      <c r="G33" s="67">
        <v>796394</v>
      </c>
      <c r="H33" s="67">
        <v>797208</v>
      </c>
      <c r="I33" s="67">
        <v>831436</v>
      </c>
      <c r="J33" s="67">
        <v>831436</v>
      </c>
      <c r="K33" s="67"/>
      <c r="L33" s="73"/>
      <c r="M33" s="78"/>
    </row>
    <row r="34" spans="2:13" s="4" customFormat="1" ht="15.75">
      <c r="B34" s="32" t="s">
        <v>0</v>
      </c>
      <c r="C34" s="33" t="s">
        <v>10</v>
      </c>
      <c r="D34" s="33" t="s">
        <v>2</v>
      </c>
      <c r="E34" s="34" t="s">
        <v>31</v>
      </c>
      <c r="F34" s="67">
        <v>795065</v>
      </c>
      <c r="G34" s="67">
        <v>795065</v>
      </c>
      <c r="H34" s="67">
        <v>797208</v>
      </c>
      <c r="I34" s="67">
        <v>830048</v>
      </c>
      <c r="J34" s="67">
        <v>830048</v>
      </c>
      <c r="K34" s="67"/>
      <c r="L34" s="73"/>
      <c r="M34" s="78"/>
    </row>
    <row r="35" spans="2:13" s="4" customFormat="1" ht="15.75">
      <c r="B35" s="32" t="s">
        <v>0</v>
      </c>
      <c r="C35" s="33" t="s">
        <v>32</v>
      </c>
      <c r="D35" s="33" t="s">
        <v>2</v>
      </c>
      <c r="E35" s="34" t="s">
        <v>33</v>
      </c>
      <c r="F35" s="67">
        <v>1329</v>
      </c>
      <c r="G35" s="67">
        <v>1329</v>
      </c>
      <c r="H35" s="67"/>
      <c r="I35" s="67">
        <v>1388</v>
      </c>
      <c r="J35" s="67">
        <v>1388</v>
      </c>
      <c r="K35" s="67"/>
      <c r="L35" s="73"/>
      <c r="M35" s="78"/>
    </row>
    <row r="36" spans="2:13" s="4" customFormat="1" ht="15.75">
      <c r="B36" s="32" t="s">
        <v>34</v>
      </c>
      <c r="C36" s="33" t="s">
        <v>0</v>
      </c>
      <c r="D36" s="33" t="s">
        <v>2</v>
      </c>
      <c r="E36" s="34" t="s">
        <v>35</v>
      </c>
      <c r="F36" s="67">
        <v>5845183</v>
      </c>
      <c r="G36" s="67"/>
      <c r="H36" s="67"/>
      <c r="I36" s="67">
        <v>6102371</v>
      </c>
      <c r="J36" s="67">
        <v>11975967</v>
      </c>
      <c r="K36" s="67">
        <v>5873596</v>
      </c>
      <c r="L36" s="73">
        <v>0.9625104733881306</v>
      </c>
      <c r="M36" s="78"/>
    </row>
    <row r="37" spans="2:13" s="4" customFormat="1" ht="15.75">
      <c r="B37" s="32" t="s">
        <v>0</v>
      </c>
      <c r="C37" s="33" t="s">
        <v>6</v>
      </c>
      <c r="D37" s="33" t="s">
        <v>2</v>
      </c>
      <c r="E37" s="34" t="s">
        <v>7</v>
      </c>
      <c r="F37" s="67">
        <v>5845183</v>
      </c>
      <c r="G37" s="67"/>
      <c r="H37" s="67"/>
      <c r="I37" s="67">
        <v>6102371</v>
      </c>
      <c r="J37" s="67">
        <v>11975967</v>
      </c>
      <c r="K37" s="67">
        <v>5873596</v>
      </c>
      <c r="L37" s="73">
        <v>0.9625104733881306</v>
      </c>
      <c r="M37" s="78"/>
    </row>
    <row r="38" spans="2:13" s="4" customFormat="1" ht="15.75">
      <c r="B38" s="32" t="s">
        <v>0</v>
      </c>
      <c r="C38" s="33" t="s">
        <v>0</v>
      </c>
      <c r="D38" s="33" t="s">
        <v>36</v>
      </c>
      <c r="E38" s="34" t="s">
        <v>37</v>
      </c>
      <c r="F38" s="67">
        <v>5845183</v>
      </c>
      <c r="G38" s="67"/>
      <c r="H38" s="67"/>
      <c r="I38" s="67">
        <v>6102371</v>
      </c>
      <c r="J38" s="67">
        <v>11975967</v>
      </c>
      <c r="K38" s="67">
        <v>5873596</v>
      </c>
      <c r="L38" s="73">
        <v>0.9625104733881306</v>
      </c>
      <c r="M38" s="78"/>
    </row>
    <row r="39" spans="2:13" s="4" customFormat="1" ht="15.75">
      <c r="B39" s="62" t="s">
        <v>38</v>
      </c>
      <c r="C39" s="63" t="s">
        <v>0</v>
      </c>
      <c r="D39" s="63" t="s">
        <v>2</v>
      </c>
      <c r="E39" s="64" t="s">
        <v>39</v>
      </c>
      <c r="F39" s="68">
        <v>10</v>
      </c>
      <c r="G39" s="68">
        <v>2643403</v>
      </c>
      <c r="H39" s="68"/>
      <c r="I39" s="68">
        <v>10</v>
      </c>
      <c r="J39" s="68">
        <v>10</v>
      </c>
      <c r="K39" s="68">
        <v>0</v>
      </c>
      <c r="L39" s="73"/>
      <c r="M39" s="78"/>
    </row>
    <row r="40" spans="2:13" s="51" customFormat="1" ht="21" customHeight="1">
      <c r="B40" s="52" t="s">
        <v>1</v>
      </c>
      <c r="C40" s="53" t="s">
        <v>0</v>
      </c>
      <c r="D40" s="53" t="s">
        <v>2</v>
      </c>
      <c r="E40" s="54" t="s">
        <v>40</v>
      </c>
      <c r="F40" s="69">
        <f aca="true" t="shared" si="1" ref="F40:K40">+F41+F42+F44+F47+F49+F51+F53+F54+F55+F56+F57+F59+F61+F63</f>
        <v>371603886</v>
      </c>
      <c r="G40" s="69">
        <f t="shared" si="1"/>
        <v>376085373</v>
      </c>
      <c r="H40" s="69">
        <f t="shared" si="1"/>
        <v>263708199</v>
      </c>
      <c r="I40" s="69">
        <f t="shared" si="1"/>
        <v>387954458</v>
      </c>
      <c r="J40" s="69">
        <f t="shared" si="1"/>
        <v>419666582</v>
      </c>
      <c r="K40" s="69">
        <f t="shared" si="1"/>
        <v>31712124</v>
      </c>
      <c r="L40" s="74">
        <v>0.08174187290818553</v>
      </c>
      <c r="M40" s="78"/>
    </row>
    <row r="41" spans="2:13" s="4" customFormat="1" ht="15.75">
      <c r="B41" s="32" t="s">
        <v>41</v>
      </c>
      <c r="C41" s="33" t="s">
        <v>0</v>
      </c>
      <c r="D41" s="33" t="s">
        <v>2</v>
      </c>
      <c r="E41" s="34" t="s">
        <v>42</v>
      </c>
      <c r="F41" s="67">
        <v>302171562</v>
      </c>
      <c r="G41" s="67">
        <v>302171562</v>
      </c>
      <c r="H41" s="67">
        <v>211704301</v>
      </c>
      <c r="I41" s="67">
        <v>315467111</v>
      </c>
      <c r="J41" s="67">
        <v>335077849</v>
      </c>
      <c r="K41" s="67">
        <v>19610738</v>
      </c>
      <c r="L41" s="73">
        <v>0.0621641284184455</v>
      </c>
      <c r="M41" s="78"/>
    </row>
    <row r="42" spans="2:13" s="4" customFormat="1" ht="15.75">
      <c r="B42" s="32" t="s">
        <v>43</v>
      </c>
      <c r="C42" s="33" t="s">
        <v>0</v>
      </c>
      <c r="D42" s="33" t="s">
        <v>2</v>
      </c>
      <c r="E42" s="34" t="s">
        <v>44</v>
      </c>
      <c r="F42" s="67">
        <v>35954264</v>
      </c>
      <c r="G42" s="67">
        <v>36134264</v>
      </c>
      <c r="H42" s="67">
        <v>25431845</v>
      </c>
      <c r="I42" s="67">
        <v>37536252</v>
      </c>
      <c r="J42" s="67">
        <v>49104444</v>
      </c>
      <c r="K42" s="67">
        <v>11568192</v>
      </c>
      <c r="L42" s="73">
        <v>0.30818718928037886</v>
      </c>
      <c r="M42" s="78"/>
    </row>
    <row r="43" spans="2:13" s="4" customFormat="1" ht="15.75">
      <c r="B43" s="32" t="s">
        <v>45</v>
      </c>
      <c r="C43" s="33" t="s">
        <v>0</v>
      </c>
      <c r="D43" s="33" t="s">
        <v>2</v>
      </c>
      <c r="E43" s="34" t="s">
        <v>46</v>
      </c>
      <c r="F43" s="67">
        <v>364473</v>
      </c>
      <c r="G43" s="67">
        <v>364473</v>
      </c>
      <c r="H43" s="67">
        <v>288263</v>
      </c>
      <c r="I43" s="67">
        <v>380510</v>
      </c>
      <c r="J43" s="67">
        <v>361484</v>
      </c>
      <c r="K43" s="67">
        <v>-19026</v>
      </c>
      <c r="L43" s="73">
        <v>-0.05000131402591259</v>
      </c>
      <c r="M43" s="78"/>
    </row>
    <row r="44" spans="2:13" s="4" customFormat="1" ht="15.75">
      <c r="B44" s="32" t="s">
        <v>0</v>
      </c>
      <c r="C44" s="33" t="s">
        <v>16</v>
      </c>
      <c r="D44" s="33" t="s">
        <v>2</v>
      </c>
      <c r="E44" s="34" t="s">
        <v>47</v>
      </c>
      <c r="F44" s="67">
        <v>364473</v>
      </c>
      <c r="G44" s="67">
        <v>364473</v>
      </c>
      <c r="H44" s="67">
        <v>288263</v>
      </c>
      <c r="I44" s="67">
        <v>380510</v>
      </c>
      <c r="J44" s="67">
        <v>361484</v>
      </c>
      <c r="K44" s="67">
        <v>-19026</v>
      </c>
      <c r="L44" s="73">
        <v>-0.05000131402591259</v>
      </c>
      <c r="M44" s="78"/>
    </row>
    <row r="45" spans="2:13" s="4" customFormat="1" ht="15.75">
      <c r="B45" s="32" t="s">
        <v>48</v>
      </c>
      <c r="C45" s="33" t="s">
        <v>0</v>
      </c>
      <c r="D45" s="33" t="s">
        <v>2</v>
      </c>
      <c r="E45" s="34" t="s">
        <v>5</v>
      </c>
      <c r="F45" s="67">
        <v>1022500</v>
      </c>
      <c r="G45" s="67">
        <v>1022500</v>
      </c>
      <c r="H45" s="67">
        <v>399462</v>
      </c>
      <c r="I45" s="67">
        <v>1067490</v>
      </c>
      <c r="J45" s="67">
        <v>1828073</v>
      </c>
      <c r="K45" s="67">
        <v>760583</v>
      </c>
      <c r="L45" s="73">
        <v>0.7124966041836458</v>
      </c>
      <c r="M45" s="78"/>
    </row>
    <row r="46" spans="2:13" s="4" customFormat="1" ht="15.75">
      <c r="B46" s="32" t="s">
        <v>0</v>
      </c>
      <c r="C46" s="33" t="s">
        <v>10</v>
      </c>
      <c r="D46" s="33" t="s">
        <v>2</v>
      </c>
      <c r="E46" s="34" t="s">
        <v>49</v>
      </c>
      <c r="F46" s="67">
        <v>1022500</v>
      </c>
      <c r="G46" s="67">
        <v>802939</v>
      </c>
      <c r="H46" s="67">
        <v>179901</v>
      </c>
      <c r="I46" s="67">
        <v>1067490</v>
      </c>
      <c r="J46" s="67">
        <v>1576440</v>
      </c>
      <c r="K46" s="67">
        <v>508950</v>
      </c>
      <c r="L46" s="73">
        <v>0.4767726161369193</v>
      </c>
      <c r="M46" s="78"/>
    </row>
    <row r="47" spans="2:13" s="4" customFormat="1" ht="15.75">
      <c r="B47" s="32" t="s">
        <v>0</v>
      </c>
      <c r="C47" s="33" t="s">
        <v>0</v>
      </c>
      <c r="D47" s="33" t="s">
        <v>50</v>
      </c>
      <c r="E47" s="34" t="s">
        <v>51</v>
      </c>
      <c r="F47" s="67">
        <v>1022500</v>
      </c>
      <c r="G47" s="67">
        <v>802939</v>
      </c>
      <c r="H47" s="67">
        <v>179901</v>
      </c>
      <c r="I47" s="67">
        <v>1067490</v>
      </c>
      <c r="J47" s="67">
        <v>1576440</v>
      </c>
      <c r="K47" s="67">
        <v>508950</v>
      </c>
      <c r="L47" s="73">
        <v>0.4767726161369193</v>
      </c>
      <c r="M47" s="78"/>
    </row>
    <row r="48" spans="2:13" s="4" customFormat="1" ht="15.75">
      <c r="B48" s="32" t="s">
        <v>0</v>
      </c>
      <c r="C48" s="33" t="s">
        <v>18</v>
      </c>
      <c r="D48" s="33" t="s">
        <v>2</v>
      </c>
      <c r="E48" s="34" t="s">
        <v>52</v>
      </c>
      <c r="F48" s="67"/>
      <c r="G48" s="67">
        <v>219561</v>
      </c>
      <c r="H48" s="67">
        <v>219561</v>
      </c>
      <c r="I48" s="67"/>
      <c r="J48" s="67">
        <v>251633</v>
      </c>
      <c r="K48" s="67">
        <v>251633</v>
      </c>
      <c r="L48" s="77"/>
      <c r="M48" s="78"/>
    </row>
    <row r="49" spans="2:13" s="4" customFormat="1" ht="29.25" customHeight="1">
      <c r="B49" s="32" t="s">
        <v>0</v>
      </c>
      <c r="C49" s="33" t="s">
        <v>0</v>
      </c>
      <c r="D49" s="86" t="s">
        <v>53</v>
      </c>
      <c r="E49" s="34" t="s">
        <v>54</v>
      </c>
      <c r="F49" s="67"/>
      <c r="G49" s="67">
        <v>219561</v>
      </c>
      <c r="H49" s="67">
        <v>219561</v>
      </c>
      <c r="I49" s="67"/>
      <c r="J49" s="67">
        <v>251633</v>
      </c>
      <c r="K49" s="67">
        <v>251633</v>
      </c>
      <c r="L49" s="76"/>
      <c r="M49" s="78"/>
    </row>
    <row r="50" spans="2:13" s="4" customFormat="1" ht="15.75">
      <c r="B50" s="32" t="s">
        <v>55</v>
      </c>
      <c r="C50" s="33" t="s">
        <v>0</v>
      </c>
      <c r="D50" s="33" t="s">
        <v>2</v>
      </c>
      <c r="E50" s="34" t="s">
        <v>56</v>
      </c>
      <c r="F50" s="67"/>
      <c r="G50" s="67">
        <v>1342</v>
      </c>
      <c r="H50" s="67">
        <v>1342</v>
      </c>
      <c r="I50" s="67"/>
      <c r="J50" s="67">
        <v>1044</v>
      </c>
      <c r="K50" s="67">
        <v>1044</v>
      </c>
      <c r="L50" s="76"/>
      <c r="M50" s="78"/>
    </row>
    <row r="51" spans="2:13" s="4" customFormat="1" ht="15.75">
      <c r="B51" s="32" t="s">
        <v>0</v>
      </c>
      <c r="C51" s="33" t="s">
        <v>24</v>
      </c>
      <c r="D51" s="33" t="s">
        <v>2</v>
      </c>
      <c r="E51" s="34" t="s">
        <v>57</v>
      </c>
      <c r="F51" s="67"/>
      <c r="G51" s="67">
        <v>1342</v>
      </c>
      <c r="H51" s="67">
        <v>1342</v>
      </c>
      <c r="I51" s="67"/>
      <c r="J51" s="67">
        <v>1044</v>
      </c>
      <c r="K51" s="67">
        <v>1044</v>
      </c>
      <c r="L51" s="76"/>
      <c r="M51" s="78"/>
    </row>
    <row r="52" spans="2:13" s="4" customFormat="1" ht="15.75">
      <c r="B52" s="32" t="s">
        <v>58</v>
      </c>
      <c r="C52" s="33" t="s">
        <v>0</v>
      </c>
      <c r="D52" s="33" t="s">
        <v>2</v>
      </c>
      <c r="E52" s="34" t="s">
        <v>59</v>
      </c>
      <c r="F52" s="67">
        <v>5666695</v>
      </c>
      <c r="G52" s="67">
        <v>5666695</v>
      </c>
      <c r="H52" s="67">
        <v>2490624</v>
      </c>
      <c r="I52" s="67">
        <v>5916030</v>
      </c>
      <c r="J52" s="67">
        <v>5409544</v>
      </c>
      <c r="K52" s="67">
        <v>-506486</v>
      </c>
      <c r="L52" s="73">
        <v>-0.08561247999080464</v>
      </c>
      <c r="M52" s="78"/>
    </row>
    <row r="53" spans="2:13" s="4" customFormat="1" ht="15.75">
      <c r="B53" s="32" t="s">
        <v>0</v>
      </c>
      <c r="C53" s="33" t="s">
        <v>10</v>
      </c>
      <c r="D53" s="33" t="s">
        <v>2</v>
      </c>
      <c r="E53" s="34" t="s">
        <v>31</v>
      </c>
      <c r="F53" s="67">
        <v>2319030</v>
      </c>
      <c r="G53" s="67">
        <v>2319030</v>
      </c>
      <c r="H53" s="67">
        <v>1465604</v>
      </c>
      <c r="I53" s="67">
        <v>2421067</v>
      </c>
      <c r="J53" s="67">
        <v>2421067</v>
      </c>
      <c r="K53" s="67">
        <v>0</v>
      </c>
      <c r="L53" s="73"/>
      <c r="M53" s="78"/>
    </row>
    <row r="54" spans="2:13" s="4" customFormat="1" ht="15.75">
      <c r="B54" s="32" t="s">
        <v>0</v>
      </c>
      <c r="C54" s="33" t="s">
        <v>32</v>
      </c>
      <c r="D54" s="33" t="s">
        <v>2</v>
      </c>
      <c r="E54" s="34" t="s">
        <v>33</v>
      </c>
      <c r="F54" s="67"/>
      <c r="G54" s="67"/>
      <c r="H54" s="67"/>
      <c r="I54" s="67"/>
      <c r="J54" s="67">
        <v>453024</v>
      </c>
      <c r="K54" s="67">
        <v>453024</v>
      </c>
      <c r="L54" s="76"/>
      <c r="M54" s="78"/>
    </row>
    <row r="55" spans="2:13" s="4" customFormat="1" ht="15.75">
      <c r="B55" s="32" t="s">
        <v>0</v>
      </c>
      <c r="C55" s="33" t="s">
        <v>4</v>
      </c>
      <c r="D55" s="33" t="s">
        <v>2</v>
      </c>
      <c r="E55" s="34" t="s">
        <v>60</v>
      </c>
      <c r="F55" s="67">
        <v>1474445</v>
      </c>
      <c r="G55" s="67">
        <v>1474445</v>
      </c>
      <c r="H55" s="67">
        <v>50028</v>
      </c>
      <c r="I55" s="67">
        <v>1539321</v>
      </c>
      <c r="J55" s="67">
        <v>1374110</v>
      </c>
      <c r="K55" s="67">
        <v>-165211</v>
      </c>
      <c r="L55" s="73">
        <v>-0.1073271916643767</v>
      </c>
      <c r="M55" s="78"/>
    </row>
    <row r="56" spans="2:13" s="4" customFormat="1" ht="15.75">
      <c r="B56" s="32" t="s">
        <v>0</v>
      </c>
      <c r="C56" s="33" t="s">
        <v>14</v>
      </c>
      <c r="D56" s="33" t="s">
        <v>2</v>
      </c>
      <c r="E56" s="34" t="s">
        <v>61</v>
      </c>
      <c r="F56" s="67">
        <v>736200</v>
      </c>
      <c r="G56" s="67">
        <v>736200</v>
      </c>
      <c r="H56" s="67">
        <v>441736</v>
      </c>
      <c r="I56" s="67">
        <v>768593</v>
      </c>
      <c r="J56" s="67">
        <v>601407</v>
      </c>
      <c r="K56" s="67">
        <v>-167186</v>
      </c>
      <c r="L56" s="73">
        <v>-0.2175221476125856</v>
      </c>
      <c r="M56" s="78"/>
    </row>
    <row r="57" spans="2:13" s="4" customFormat="1" ht="15.75">
      <c r="B57" s="32" t="s">
        <v>0</v>
      </c>
      <c r="C57" s="33" t="s">
        <v>18</v>
      </c>
      <c r="D57" s="33" t="s">
        <v>2</v>
      </c>
      <c r="E57" s="34" t="s">
        <v>62</v>
      </c>
      <c r="F57" s="67">
        <v>1137020</v>
      </c>
      <c r="G57" s="67">
        <v>1137020</v>
      </c>
      <c r="H57" s="67">
        <v>533256</v>
      </c>
      <c r="I57" s="67">
        <v>1187049</v>
      </c>
      <c r="J57" s="67">
        <v>559936</v>
      </c>
      <c r="K57" s="67">
        <v>-627113</v>
      </c>
      <c r="L57" s="73">
        <v>-0.5282957990782183</v>
      </c>
      <c r="M57" s="78"/>
    </row>
    <row r="58" spans="2:13" s="4" customFormat="1" ht="15.75">
      <c r="B58" s="32" t="s">
        <v>63</v>
      </c>
      <c r="C58" s="33" t="s">
        <v>0</v>
      </c>
      <c r="D58" s="33" t="s">
        <v>2</v>
      </c>
      <c r="E58" s="34" t="s">
        <v>64</v>
      </c>
      <c r="F58" s="67">
        <v>5845183</v>
      </c>
      <c r="G58" s="67"/>
      <c r="H58" s="67"/>
      <c r="I58" s="67">
        <v>6102371</v>
      </c>
      <c r="J58" s="67">
        <v>11975967</v>
      </c>
      <c r="K58" s="67">
        <v>5873596</v>
      </c>
      <c r="L58" s="73">
        <v>0.9625104733881306</v>
      </c>
      <c r="M58" s="78"/>
    </row>
    <row r="59" spans="2:13" s="4" customFormat="1" ht="15.75">
      <c r="B59" s="32" t="s">
        <v>0</v>
      </c>
      <c r="C59" s="33" t="s">
        <v>29</v>
      </c>
      <c r="D59" s="33" t="s">
        <v>2</v>
      </c>
      <c r="E59" s="34" t="s">
        <v>65</v>
      </c>
      <c r="F59" s="67">
        <v>5845183</v>
      </c>
      <c r="G59" s="67"/>
      <c r="H59" s="67"/>
      <c r="I59" s="67">
        <v>6102371</v>
      </c>
      <c r="J59" s="67">
        <v>11975967</v>
      </c>
      <c r="K59" s="67">
        <v>5873596</v>
      </c>
      <c r="L59" s="73">
        <v>0.9625104733881306</v>
      </c>
      <c r="M59" s="78"/>
    </row>
    <row r="60" spans="2:13" s="4" customFormat="1" ht="15.75">
      <c r="B60" s="32" t="s">
        <v>66</v>
      </c>
      <c r="C60" s="33" t="s">
        <v>0</v>
      </c>
      <c r="D60" s="33" t="s">
        <v>2</v>
      </c>
      <c r="E60" s="34" t="s">
        <v>67</v>
      </c>
      <c r="F60" s="67">
        <v>20579199</v>
      </c>
      <c r="G60" s="67">
        <v>20579199</v>
      </c>
      <c r="H60" s="67">
        <v>13248060</v>
      </c>
      <c r="I60" s="67">
        <v>21484684</v>
      </c>
      <c r="J60" s="67">
        <v>15908167</v>
      </c>
      <c r="K60" s="67">
        <v>-5576517</v>
      </c>
      <c r="L60" s="73">
        <v>-0.2595577854438073</v>
      </c>
      <c r="M60" s="78"/>
    </row>
    <row r="61" spans="2:13" s="4" customFormat="1" ht="15.75">
      <c r="B61" s="32" t="s">
        <v>0</v>
      </c>
      <c r="C61" s="33" t="s">
        <v>6</v>
      </c>
      <c r="D61" s="33" t="s">
        <v>2</v>
      </c>
      <c r="E61" s="34" t="s">
        <v>68</v>
      </c>
      <c r="F61" s="67">
        <v>20579199</v>
      </c>
      <c r="G61" s="67">
        <v>20579199</v>
      </c>
      <c r="H61" s="67">
        <v>13248060</v>
      </c>
      <c r="I61" s="67">
        <v>21484684</v>
      </c>
      <c r="J61" s="67">
        <v>15908167</v>
      </c>
      <c r="K61" s="67">
        <v>-5576517</v>
      </c>
      <c r="L61" s="73">
        <v>-0.2595577854438073</v>
      </c>
      <c r="M61" s="78"/>
    </row>
    <row r="62" spans="2:13" s="4" customFormat="1" ht="15.75">
      <c r="B62" s="32" t="s">
        <v>69</v>
      </c>
      <c r="C62" s="33" t="s">
        <v>0</v>
      </c>
      <c r="D62" s="33" t="s">
        <v>2</v>
      </c>
      <c r="E62" s="34" t="s">
        <v>70</v>
      </c>
      <c r="F62" s="67">
        <v>10</v>
      </c>
      <c r="G62" s="67">
        <v>10145338</v>
      </c>
      <c r="H62" s="67">
        <v>10144302</v>
      </c>
      <c r="I62" s="67">
        <v>10</v>
      </c>
      <c r="J62" s="67">
        <v>10</v>
      </c>
      <c r="K62" s="67"/>
      <c r="L62" s="73"/>
      <c r="M62" s="78"/>
    </row>
    <row r="63" spans="2:13" s="4" customFormat="1" ht="16.5" thickBot="1">
      <c r="B63" s="36" t="s">
        <v>0</v>
      </c>
      <c r="C63" s="37" t="s">
        <v>18</v>
      </c>
      <c r="D63" s="37" t="s">
        <v>2</v>
      </c>
      <c r="E63" s="38" t="s">
        <v>71</v>
      </c>
      <c r="F63" s="70">
        <v>10</v>
      </c>
      <c r="G63" s="70">
        <v>10145338</v>
      </c>
      <c r="H63" s="70">
        <v>10144302</v>
      </c>
      <c r="I63" s="70">
        <v>10</v>
      </c>
      <c r="J63" s="70">
        <v>10</v>
      </c>
      <c r="K63" s="70"/>
      <c r="L63" s="75"/>
      <c r="M63" s="78"/>
    </row>
    <row r="64" spans="2:13" s="4" customFormat="1" ht="16.5" thickBot="1">
      <c r="B64" s="39"/>
      <c r="C64" s="39"/>
      <c r="D64" s="39"/>
      <c r="E64" s="35"/>
      <c r="F64" s="40"/>
      <c r="G64" s="40"/>
      <c r="H64" s="40"/>
      <c r="I64" s="40"/>
      <c r="J64" s="40"/>
      <c r="K64" s="40"/>
      <c r="L64" s="41"/>
      <c r="M64" s="78"/>
    </row>
    <row r="65" spans="2:13" s="51" customFormat="1" ht="21" customHeight="1" thickBot="1">
      <c r="B65" s="79" t="s">
        <v>112</v>
      </c>
      <c r="C65" s="80"/>
      <c r="D65" s="80"/>
      <c r="E65" s="81"/>
      <c r="F65" s="49">
        <v>371603876</v>
      </c>
      <c r="G65" s="49">
        <v>365938693</v>
      </c>
      <c r="H65" s="49">
        <v>253562555</v>
      </c>
      <c r="I65" s="49">
        <v>387954448</v>
      </c>
      <c r="J65" s="49">
        <v>419665528</v>
      </c>
      <c r="K65" s="49">
        <f>+J65-I65</f>
        <v>31711080</v>
      </c>
      <c r="L65" s="50">
        <f>+K65/I65</f>
        <v>0.08173918397759936</v>
      </c>
      <c r="M65" s="78"/>
    </row>
    <row r="66" spans="2:13" ht="15.75">
      <c r="B66" s="23"/>
      <c r="C66" s="23"/>
      <c r="D66" s="23"/>
      <c r="E66" s="12"/>
      <c r="F66" s="10"/>
      <c r="G66" s="10"/>
      <c r="H66" s="10"/>
      <c r="I66" s="10"/>
      <c r="J66" s="10"/>
      <c r="K66" s="10"/>
      <c r="L66" s="11"/>
      <c r="M66" s="12"/>
    </row>
    <row r="67" spans="2:13" ht="15.75">
      <c r="B67" s="82" t="s">
        <v>113</v>
      </c>
      <c r="C67" s="83"/>
      <c r="D67" s="83"/>
      <c r="E67" s="83"/>
      <c r="F67" s="83"/>
      <c r="G67" s="83"/>
      <c r="H67" s="83"/>
      <c r="I67" s="83"/>
      <c r="J67" s="83"/>
      <c r="K67" s="10"/>
      <c r="L67" s="11"/>
      <c r="M67" s="12"/>
    </row>
    <row r="68" spans="2:13" ht="15.75">
      <c r="B68" s="23"/>
      <c r="C68" s="23"/>
      <c r="D68" s="23"/>
      <c r="E68" s="12"/>
      <c r="F68" s="10"/>
      <c r="G68" s="10"/>
      <c r="H68" s="10"/>
      <c r="I68" s="10"/>
      <c r="J68" s="10"/>
      <c r="K68" s="10"/>
      <c r="L68" s="11"/>
      <c r="M68" s="12"/>
    </row>
    <row r="69" spans="2:13" ht="15.75">
      <c r="B69" s="23"/>
      <c r="C69" s="23"/>
      <c r="D69" s="23"/>
      <c r="E69" s="12"/>
      <c r="F69" s="10"/>
      <c r="G69" s="10"/>
      <c r="H69" s="10"/>
      <c r="I69" s="10"/>
      <c r="J69" s="10"/>
      <c r="K69" s="10"/>
      <c r="L69" s="11"/>
      <c r="M69" s="12"/>
    </row>
    <row r="70" spans="2:13" ht="15.75">
      <c r="B70" s="23"/>
      <c r="C70" s="23"/>
      <c r="D70" s="23"/>
      <c r="E70" s="12"/>
      <c r="F70" s="10"/>
      <c r="G70" s="10"/>
      <c r="H70" s="10"/>
      <c r="I70" s="10"/>
      <c r="J70" s="10"/>
      <c r="K70" s="10"/>
      <c r="L70" s="11"/>
      <c r="M70" s="12"/>
    </row>
    <row r="71" spans="2:13" ht="15.75">
      <c r="B71" s="23"/>
      <c r="C71" s="23"/>
      <c r="D71" s="23"/>
      <c r="E71" s="12"/>
      <c r="F71" s="10"/>
      <c r="G71" s="10"/>
      <c r="H71" s="10"/>
      <c r="I71" s="10"/>
      <c r="J71" s="10"/>
      <c r="K71" s="10"/>
      <c r="L71" s="11"/>
      <c r="M71" s="12"/>
    </row>
    <row r="72" spans="2:13" ht="15.7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  <c r="M72" s="12"/>
    </row>
    <row r="73" spans="2:13" ht="15.75">
      <c r="B73" s="23"/>
      <c r="C73" s="23"/>
      <c r="D73" s="23"/>
      <c r="E73" s="12"/>
      <c r="F73" s="10"/>
      <c r="G73" s="10"/>
      <c r="H73" s="10"/>
      <c r="I73" s="10"/>
      <c r="J73" s="10"/>
      <c r="K73" s="10"/>
      <c r="L73" s="11"/>
      <c r="M73" s="12"/>
    </row>
    <row r="74" spans="2:13" ht="15.7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  <c r="M74" s="12"/>
    </row>
    <row r="75" spans="2:13" ht="15.7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  <c r="M75" s="12"/>
    </row>
    <row r="76" spans="2:13" ht="15.7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.7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  <c r="M77" s="12"/>
    </row>
    <row r="78" spans="2:13" ht="15.7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.7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.7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.7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.7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.7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</sheetData>
  <sheetProtection/>
  <mergeCells count="4">
    <mergeCell ref="B65:E65"/>
    <mergeCell ref="B67:J67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122" scale="18" r:id="rId1"/>
  <rowBreaks count="1" manualBreakCount="1">
    <brk id="3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2021-09-22T15:37:46Z</cp:lastPrinted>
  <dcterms:created xsi:type="dcterms:W3CDTF">2021-09-21T16:42:56Z</dcterms:created>
  <dcterms:modified xsi:type="dcterms:W3CDTF">2021-09-29T17:50:27Z</dcterms:modified>
  <cp:category/>
  <cp:version/>
  <cp:contentType/>
  <cp:contentStatus/>
</cp:coreProperties>
</file>