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5" windowWidth="19590" windowHeight="11820" tabRatio="832"/>
  </bookViews>
  <sheets>
    <sheet name="Total" sheetId="6" r:id="rId1"/>
    <sheet name="VarTotal" sheetId="8" r:id="rId2"/>
    <sheet name="Pptario" sheetId="1" r:id="rId3"/>
    <sheet name="PptarioMN" sheetId="2" r:id="rId4"/>
    <sheet name="PptarioME" sheetId="3" r:id="rId5"/>
    <sheet name="%AvancPptario" sheetId="5" r:id="rId6"/>
    <sheet name="VarPptario" sheetId="4" r:id="rId7"/>
    <sheet name="Extrappt" sheetId="7" r:id="rId8"/>
    <sheet name="VarExtrappt" sheetId="9" r:id="rId9"/>
  </sheets>
  <definedNames>
    <definedName name="_xlnm.Print_Area" localSheetId="5">'%AvancPptario'!$A$1:$S$42</definedName>
    <definedName name="_xlnm.Print_Area" localSheetId="7">Extrappt!$A$1:$L$75</definedName>
    <definedName name="_xlnm.Print_Area" localSheetId="2">Pptario!$A$1:$L$77</definedName>
    <definedName name="_xlnm.Print_Area" localSheetId="4">PptarioME!$A$1:$K$77</definedName>
    <definedName name="_xlnm.Print_Area" localSheetId="3">PptarioMN!$A$1:$K$77</definedName>
    <definedName name="_xlnm.Print_Area" localSheetId="0">Total!$A$1:$L$77</definedName>
    <definedName name="_xlnm.Print_Area" localSheetId="8">VarExtrappt!$A$1:$L$40</definedName>
    <definedName name="_xlnm.Print_Area" localSheetId="6">VarPptario!$A$1:$L$40</definedName>
    <definedName name="_xlnm.Print_Area" localSheetId="1">VarTotal!$A$1:$L$40</definedName>
  </definedNames>
  <calcPr calcId="145621"/>
</workbook>
</file>

<file path=xl/calcChain.xml><?xml version="1.0" encoding="utf-8"?>
<calcChain xmlns="http://schemas.openxmlformats.org/spreadsheetml/2006/main">
  <c r="K55" i="7" l="1"/>
  <c r="K47" i="7"/>
  <c r="K35" i="7"/>
  <c r="K24" i="7"/>
  <c r="J56" i="3"/>
  <c r="K13" i="1"/>
  <c r="A76" i="6"/>
  <c r="B76" i="6"/>
  <c r="A77" i="6"/>
  <c r="B77" i="6"/>
  <c r="B75" i="6"/>
  <c r="A75" i="6"/>
  <c r="B74" i="6"/>
  <c r="A74" i="6"/>
  <c r="A3" i="9"/>
  <c r="A3" i="7"/>
  <c r="A3" i="4"/>
  <c r="A3" i="5"/>
  <c r="A3" i="3"/>
  <c r="A3" i="2"/>
  <c r="A3" i="1"/>
  <c r="A3" i="8"/>
  <c r="E7" i="4"/>
  <c r="E7" i="9"/>
  <c r="K15" i="7"/>
  <c r="K63" i="6" l="1"/>
  <c r="K64" i="7"/>
  <c r="K61" i="6"/>
  <c r="J16" i="3"/>
  <c r="J23" i="3"/>
  <c r="J67" i="3"/>
  <c r="K11" i="7"/>
  <c r="K13" i="7"/>
  <c r="K17" i="7"/>
  <c r="K19" i="7"/>
  <c r="K22" i="7"/>
  <c r="K26" i="7"/>
  <c r="K28" i="7"/>
  <c r="K33" i="7"/>
  <c r="K38" i="7"/>
  <c r="K40" i="7"/>
  <c r="K45" i="7"/>
  <c r="K49" i="7"/>
  <c r="K51" i="7"/>
  <c r="K53" i="7"/>
  <c r="K57" i="7"/>
  <c r="J54" i="3"/>
  <c r="K60" i="7"/>
  <c r="K62" i="7"/>
  <c r="K66" i="7"/>
  <c r="K68" i="7"/>
  <c r="K53" i="6"/>
  <c r="K55" i="6"/>
  <c r="K57" i="6"/>
  <c r="K70" i="6"/>
  <c r="K63" i="1"/>
  <c r="J13" i="3"/>
  <c r="J62" i="3"/>
  <c r="K35" i="6"/>
  <c r="J28" i="3"/>
  <c r="K46" i="6"/>
  <c r="J26" i="3"/>
  <c r="K23" i="6"/>
  <c r="K46" i="1"/>
  <c r="K56" i="1"/>
  <c r="K62" i="1"/>
  <c r="J15" i="2"/>
  <c r="K23" i="1"/>
  <c r="K13" i="6"/>
  <c r="J35" i="2"/>
  <c r="J46" i="2"/>
  <c r="J49" i="2"/>
  <c r="J27" i="3"/>
  <c r="J53" i="3"/>
  <c r="J55" i="3"/>
  <c r="J57" i="3"/>
  <c r="J61" i="3"/>
  <c r="J63" i="3"/>
  <c r="J66" i="3"/>
  <c r="J68" i="3"/>
  <c r="K12" i="7"/>
  <c r="K14" i="7"/>
  <c r="K16" i="7"/>
  <c r="K18" i="7"/>
  <c r="K20" i="7"/>
  <c r="K23" i="7"/>
  <c r="K25" i="7"/>
  <c r="K27" i="7"/>
  <c r="K30" i="7"/>
  <c r="K34" i="7"/>
  <c r="K36" i="7"/>
  <c r="K65" i="7"/>
  <c r="K67" i="7"/>
  <c r="K72" i="7"/>
  <c r="K54" i="6"/>
  <c r="K56" i="6"/>
  <c r="K62" i="6"/>
  <c r="J17" i="3"/>
  <c r="K39" i="7"/>
  <c r="K44" i="7"/>
  <c r="K46" i="7"/>
  <c r="K48" i="7"/>
  <c r="K50" i="7"/>
  <c r="K52" i="7"/>
  <c r="K54" i="7"/>
  <c r="K56" i="7"/>
  <c r="K59" i="7"/>
  <c r="K61" i="7"/>
  <c r="K63" i="7"/>
  <c r="K69" i="7"/>
  <c r="K53" i="1"/>
  <c r="K57" i="1"/>
  <c r="K70" i="1"/>
  <c r="J24" i="2"/>
  <c r="J54" i="2"/>
  <c r="J56" i="2"/>
  <c r="J62" i="2"/>
  <c r="J34" i="3"/>
  <c r="J36" i="3"/>
  <c r="J46" i="3"/>
  <c r="J70" i="3"/>
  <c r="K54" i="1"/>
  <c r="K61" i="1"/>
  <c r="K70" i="7"/>
  <c r="K35" i="1"/>
  <c r="K55" i="1"/>
  <c r="J13" i="2"/>
  <c r="J23" i="2"/>
  <c r="J53" i="2"/>
  <c r="J55" i="2"/>
  <c r="J57" i="2"/>
  <c r="J61" i="2"/>
  <c r="J63" i="2"/>
  <c r="J70" i="2"/>
  <c r="J33" i="3"/>
  <c r="J35" i="3"/>
  <c r="J45" i="3"/>
  <c r="J47" i="3"/>
  <c r="J51" i="3"/>
  <c r="J25" i="2"/>
  <c r="J69" i="2"/>
  <c r="J64" i="3"/>
  <c r="J64" i="2"/>
  <c r="J51" i="2"/>
  <c r="J67" i="2"/>
  <c r="J49" i="3" l="1"/>
  <c r="J12" i="3"/>
  <c r="J28" i="2"/>
  <c r="J27" i="2"/>
  <c r="J60" i="3"/>
  <c r="J69" i="3"/>
  <c r="J60" i="2"/>
  <c r="J20" i="3"/>
  <c r="J19" i="3"/>
  <c r="J50" i="3"/>
  <c r="K64" i="1"/>
  <c r="K51" i="1"/>
  <c r="K64" i="6" l="1"/>
  <c r="J48" i="3"/>
  <c r="K51" i="6"/>
  <c r="J24" i="3"/>
  <c r="J14" i="3"/>
  <c r="J65" i="3"/>
  <c r="J18" i="3"/>
  <c r="K24" i="1"/>
  <c r="J36" i="2"/>
  <c r="J15" i="3"/>
  <c r="J25" i="3"/>
  <c r="K60" i="1"/>
  <c r="K69" i="1"/>
  <c r="K67" i="1"/>
  <c r="K36" i="1"/>
  <c r="K36" i="6" l="1"/>
  <c r="K67" i="6"/>
  <c r="K24" i="6"/>
  <c r="K69" i="6"/>
  <c r="J11" i="3"/>
  <c r="J59" i="3"/>
  <c r="K60" i="6"/>
  <c r="K28" i="1"/>
  <c r="K27" i="1"/>
  <c r="K49" i="1"/>
  <c r="J22" i="3"/>
  <c r="K25" i="1"/>
  <c r="K15" i="1"/>
  <c r="J30" i="3"/>
  <c r="J52" i="3"/>
  <c r="J44" i="3" l="1"/>
  <c r="K49" i="6"/>
  <c r="K27" i="6"/>
  <c r="J38" i="3"/>
  <c r="K25" i="6"/>
  <c r="K15" i="6"/>
  <c r="K28" i="6"/>
  <c r="J39" i="3"/>
  <c r="J40" i="3" l="1"/>
  <c r="J72" i="3"/>
  <c r="J26" i="2" l="1"/>
  <c r="J50" i="2" l="1"/>
  <c r="J20" i="2"/>
  <c r="J12" i="2"/>
  <c r="J19" i="2"/>
  <c r="J34" i="2"/>
  <c r="J18" i="2"/>
  <c r="J45" i="2" l="1"/>
  <c r="J47" i="2"/>
  <c r="J68" i="2"/>
  <c r="J66" i="2"/>
  <c r="J16" i="2"/>
  <c r="J48" i="2"/>
  <c r="K26" i="6"/>
  <c r="J65" i="2"/>
  <c r="J33" i="2"/>
  <c r="K47" i="1"/>
  <c r="J14" i="2"/>
  <c r="K17" i="6"/>
  <c r="K19" i="1" l="1"/>
  <c r="K20" i="1"/>
  <c r="K16" i="1"/>
  <c r="K17" i="1"/>
  <c r="K18" i="1"/>
  <c r="K50" i="6"/>
  <c r="K50" i="1"/>
  <c r="J17" i="2"/>
  <c r="K34" i="1"/>
  <c r="K12" i="1"/>
  <c r="J44" i="2"/>
  <c r="J52" i="2"/>
  <c r="J39" i="2"/>
  <c r="J22" i="2"/>
  <c r="K26" i="1"/>
  <c r="K16" i="6"/>
  <c r="J59" i="2"/>
  <c r="K52" i="1"/>
  <c r="J11" i="2"/>
  <c r="K14" i="1"/>
  <c r="K48" i="6"/>
  <c r="K48" i="1"/>
  <c r="K66" i="1"/>
  <c r="K19" i="6"/>
  <c r="K12" i="6"/>
  <c r="K45" i="1"/>
  <c r="K34" i="6"/>
  <c r="K20" i="6"/>
  <c r="K18" i="6"/>
  <c r="K45" i="6" l="1"/>
  <c r="K47" i="6"/>
  <c r="K33" i="1"/>
  <c r="J72" i="2"/>
  <c r="J30" i="2"/>
  <c r="K33" i="6"/>
  <c r="K14" i="6"/>
  <c r="J38" i="2"/>
  <c r="K11" i="1"/>
  <c r="K66" i="6"/>
  <c r="K65" i="1"/>
  <c r="K22" i="1"/>
  <c r="K44" i="1"/>
  <c r="K39" i="6" l="1"/>
  <c r="K22" i="6"/>
  <c r="K44" i="6"/>
  <c r="K52" i="6"/>
  <c r="K11" i="6"/>
  <c r="K38" i="1"/>
  <c r="J40" i="2"/>
  <c r="K65" i="6"/>
  <c r="K30" i="1"/>
  <c r="K39" i="1"/>
  <c r="K72" i="1" l="1"/>
  <c r="K59" i="1"/>
  <c r="K68" i="1"/>
  <c r="K30" i="6"/>
  <c r="K40" i="1"/>
  <c r="K72" i="6" l="1"/>
  <c r="K59" i="6"/>
  <c r="K40" i="6"/>
  <c r="K38" i="6"/>
  <c r="K68" i="6"/>
</calcChain>
</file>

<file path=xl/sharedStrings.xml><?xml version="1.0" encoding="utf-8"?>
<sst xmlns="http://schemas.openxmlformats.org/spreadsheetml/2006/main" count="516" uniqueCount="107">
  <si>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</si>
  <si>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</si>
  <si>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</si>
  <si>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</si>
  <si>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</si>
  <si>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</si>
  <si>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</si>
  <si>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</si>
  <si>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</si>
  <si>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</si>
  <si>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</si>
  <si>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</si>
  <si>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</si>
  <si>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</si>
  <si>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</si>
  <si>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</si>
  <si>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</si>
  <si>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</si>
  <si>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</si>
  <si>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</si>
  <si>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</si>
  <si>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</si>
  <si>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</si>
  <si>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</si>
  <si>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</si>
  <si>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</si>
  <si>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</si>
  <si>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</si>
  <si>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</si>
  <si>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</si>
  <si>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</si>
  <si>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</si>
  <si>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</si>
  <si>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</si>
  <si>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</si>
  <si>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</si>
  <si>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</si>
  <si>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</si>
  <si>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</si>
  <si>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</si>
  <si>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</si>
  <si>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</si>
  <si>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</si>
  <si>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</si>
  <si>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</si>
  <si>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</si>
  <si>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</si>
  <si>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</si>
  <si>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</si>
  <si>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</si>
  <si>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</si>
  <si>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</si>
  <si>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</si>
  <si>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</si>
  <si>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</si>
  <si>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</si>
  <si>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</si>
  <si>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</si>
  <si>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</si>
  <si>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</si>
  <si>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</si>
  <si>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</si>
  <si>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</si>
  <si>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</si>
  <si>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</si>
  <si>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</si>
  <si>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</si>
  <si>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</si>
  <si>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</si>
  <si>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</si>
  <si>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</si>
  <si>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</si>
  <si>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</si>
  <si>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</si>
  <si>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</si>
  <si>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</si>
  <si>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</si>
  <si>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</si>
  <si>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</si>
  <si>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</si>
  <si>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</si>
  <si>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</si>
  <si>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</si>
  <si>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</si>
  <si>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</si>
  <si>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</si>
  <si>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</si>
  <si>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</si>
  <si>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Acumulado</t>
  </si>
  <si>
    <t>Mayo</t>
  </si>
  <si>
    <t>Fondos Especiales</t>
  </si>
  <si>
    <t>Ajustes por Rezagos Fondos Especiales</t>
  </si>
  <si>
    <t xml:space="preserve">Ajustes por Rezagos Fondos Especiales </t>
  </si>
  <si>
    <t>GOBIERNO CENTRAL EXTRAPRESUPUESTARIO</t>
  </si>
  <si>
    <t>1erTrim.</t>
  </si>
  <si>
    <t>Cobre bruto</t>
  </si>
  <si>
    <t>GOBIERNO CENTRAL TOTAL</t>
  </si>
  <si>
    <t>CUADRO 6</t>
  </si>
  <si>
    <t>CUADRO 7</t>
  </si>
  <si>
    <t>CUADRO 9</t>
  </si>
  <si>
    <t>CUADRO 8</t>
  </si>
  <si>
    <t xml:space="preserve">TOTAL GASTOS </t>
  </si>
  <si>
    <t xml:space="preserve">Tributación minería privada </t>
  </si>
  <si>
    <t>Año 2017</t>
  </si>
  <si>
    <t>ESTADO DE OPERACIONES DE GOBIERNO  2018</t>
  </si>
  <si>
    <t>2018 / 2017</t>
  </si>
  <si>
    <t>Año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</si>
</sst>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0\)"/>
    <numFmt numFmtId="165" formatCode="#,##0.0_);\(#,##0.0\)"/>
  </numFmts>
  <fonts count="18"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16"/>
      <name val="Arial"/>
      <family val="2"/>
    </font>
    <font>
      <b/>
      <sz val="10"/>
      <color theme="1"/>
      <name val="Arial"/>
      <family val="2"/>
    </font>
    <font>
      <b/>
      <sz val="24"/>
      <name val="Arial"/>
      <family val="2"/>
    </font>
    <font>
      <b/>
      <sz val="22"/>
      <name val="Arial"/>
      <family val="2"/>
    </font>
    <font>
      <b/>
      <sz val="19"/>
      <name val="Arial"/>
      <family val="2"/>
    </font>
    <font>
      <b/>
      <sz val="18"/>
      <name val="Arial"/>
      <family val="2"/>
    </font>
    <font>
      <sz val="9"/>
      <name val="Arial"/>
      <family val="2"/>
    </font>
    <font>
      <b/>
      <sz val="9"/>
      <color indexed="9"/>
      <name val="Arial"/>
      <family val="2"/>
    </font>
    <font>
      <sz val="10"/>
      <color theme="0"/>
      <name val="Arial"/>
      <family val="2"/>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250">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5" xfId="0" applyBorder="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9"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165" fontId="3" fillId="0" borderId="4" xfId="0" applyNumberFormat="1" applyFont="1" applyBorder="1" applyAlignment="1"/>
    <xf numFmtId="165" fontId="0" fillId="0" borderId="4" xfId="0" applyNumberFormat="1" applyBorder="1"/>
    <xf numFmtId="165" fontId="2" fillId="0" borderId="4" xfId="0" applyNumberFormat="1" applyFont="1" applyBorder="1" applyAlignment="1"/>
    <xf numFmtId="165" fontId="0" fillId="0" borderId="4" xfId="0" applyNumberFormat="1" applyFill="1"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2" fillId="0" borderId="4" xfId="0" applyNumberFormat="1" applyFont="1" applyFill="1" applyBorder="1"/>
    <xf numFmtId="165" fontId="0" fillId="0" borderId="6" xfId="0" applyNumberFormat="1" applyBorder="1"/>
    <xf numFmtId="37" fontId="0" fillId="0" borderId="4" xfId="0" applyNumberFormat="1" applyFill="1" applyBorder="1" applyAlignment="1"/>
    <xf numFmtId="37" fontId="5" fillId="0" borderId="4"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4" xfId="0" applyNumberFormat="1" applyFill="1" applyBorder="1" applyAlignment="1"/>
    <xf numFmtId="37" fontId="0" fillId="0" borderId="14" xfId="0" applyNumberFormat="1" applyBorder="1" applyAlignment="1"/>
    <xf numFmtId="164" fontId="0" fillId="0" borderId="4" xfId="0" applyNumberFormat="1" applyBorder="1"/>
    <xf numFmtId="37" fontId="0" fillId="0" borderId="4" xfId="0" applyNumberFormat="1" applyBorder="1" applyAlignment="1"/>
    <xf numFmtId="164" fontId="2" fillId="0" borderId="4" xfId="0" applyNumberFormat="1" applyFont="1" applyBorder="1"/>
    <xf numFmtId="37" fontId="0" fillId="0" borderId="6"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0" fillId="0" borderId="12" xfId="0" applyFill="1" applyBorder="1" applyAlignment="1">
      <alignment horizontal="centerContinuous"/>
    </xf>
    <xf numFmtId="0" fontId="1" fillId="0" borderId="3" xfId="0" applyFont="1" applyFill="1" applyBorder="1" applyAlignment="1">
      <alignment horizontal="center" vertical="center" wrapText="1"/>
    </xf>
    <xf numFmtId="0" fontId="0" fillId="0" borderId="11" xfId="0" applyFill="1" applyBorder="1"/>
    <xf numFmtId="165" fontId="3" fillId="0" borderId="4" xfId="0" applyNumberFormat="1" applyFont="1" applyFill="1" applyBorder="1" applyAlignment="1"/>
    <xf numFmtId="165" fontId="3" fillId="0" borderId="0"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5"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0" fontId="2" fillId="0" borderId="7" xfId="0" applyFont="1" applyFill="1" applyBorder="1"/>
    <xf numFmtId="0" fontId="0" fillId="0" borderId="6" xfId="0" applyFill="1" applyBorder="1"/>
    <xf numFmtId="0" fontId="0" fillId="0" borderId="7" xfId="0" applyFill="1" applyBorder="1"/>
    <xf numFmtId="0" fontId="2" fillId="0" borderId="14" xfId="0" applyFont="1" applyFill="1" applyBorder="1"/>
    <xf numFmtId="0" fontId="2" fillId="0" borderId="10" xfId="0" applyFont="1" applyBorder="1"/>
    <xf numFmtId="0" fontId="2" fillId="0" borderId="10" xfId="0" applyFont="1" applyFill="1" applyBorder="1"/>
    <xf numFmtId="165" fontId="10" fillId="0" borderId="0" xfId="0" applyNumberFormat="1" applyFont="1" applyFill="1" applyBorder="1"/>
    <xf numFmtId="0" fontId="0" fillId="0" borderId="0" xfId="0" applyFill="1" applyAlignment="1">
      <alignment horizontal="left" wrapText="1"/>
    </xf>
    <xf numFmtId="0" fontId="0" fillId="0" borderId="0" xfId="0" applyBorder="1" applyAlignment="1">
      <alignment wrapText="1"/>
    </xf>
    <xf numFmtId="0" fontId="0" fillId="0" borderId="0" xfId="0" applyFill="1" applyBorder="1" applyAlignment="1">
      <alignment wrapText="1"/>
    </xf>
    <xf numFmtId="164" fontId="2" fillId="0" borderId="0" xfId="0" applyNumberFormat="1" applyFont="1" applyBorder="1" applyAlignment="1">
      <alignment horizontal="right"/>
    </xf>
    <xf numFmtId="0" fontId="0" fillId="0" borderId="0" xfId="0" applyBorder="1" applyAlignment="1">
      <alignment horizontal="left"/>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164" fontId="2" fillId="0" borderId="0" xfId="0" applyNumberFormat="1" applyFont="1" applyFill="1" applyBorder="1" applyAlignment="1">
      <alignment horizontal="right"/>
    </xf>
    <xf numFmtId="0" fontId="0" fillId="0" borderId="0" xfId="0" applyNumberFormat="1" applyAlignment="1">
      <alignment vertical="top"/>
    </xf>
    <xf numFmtId="0" fontId="0" fillId="0" borderId="0" xfId="0" applyBorder="1" applyAlignment="1">
      <alignment vertical="top" wrapText="1"/>
    </xf>
    <xf numFmtId="0" fontId="11" fillId="0" borderId="0" xfId="0" applyFont="1" applyAlignment="1">
      <alignment textRotation="180"/>
    </xf>
    <xf numFmtId="0" fontId="11" fillId="0" borderId="0" xfId="0" applyFont="1" applyAlignment="1">
      <alignment horizontal="right" vertical="top" textRotation="180"/>
    </xf>
    <xf numFmtId="164" fontId="0" fillId="0" borderId="0" xfId="0" applyNumberFormat="1"/>
    <xf numFmtId="0" fontId="0" fillId="0" borderId="0" xfId="0" applyAlignment="1">
      <alignment horizontal="left" wrapText="1"/>
    </xf>
    <xf numFmtId="0" fontId="0" fillId="0" borderId="0" xfId="0" applyAlignment="1">
      <alignment wrapText="1"/>
    </xf>
    <xf numFmtId="0" fontId="12" fillId="0" borderId="0" xfId="0" applyFont="1" applyAlignment="1">
      <alignment textRotation="255"/>
    </xf>
    <xf numFmtId="0" fontId="13" fillId="0" borderId="0" xfId="0" applyFont="1" applyAlignment="1">
      <alignment textRotation="255"/>
    </xf>
    <xf numFmtId="0" fontId="12" fillId="0" borderId="0" xfId="0" applyFont="1" applyBorder="1" applyAlignment="1">
      <alignment horizontal="right" vertical="top" textRotation="255"/>
    </xf>
    <xf numFmtId="0" fontId="12" fillId="0" borderId="0" xfId="0" applyFont="1" applyAlignment="1">
      <alignment horizontal="right" vertical="top" textRotation="255"/>
    </xf>
    <xf numFmtId="0" fontId="12" fillId="0" borderId="0" xfId="0" applyFont="1" applyAlignment="1">
      <alignment horizontal="center" vertical="top" textRotation="255"/>
    </xf>
    <xf numFmtId="0" fontId="11" fillId="0" borderId="0" xfId="0" applyFont="1" applyAlignment="1">
      <alignment vertical="top" textRotation="255"/>
    </xf>
    <xf numFmtId="0" fontId="13" fillId="0" borderId="0" xfId="0" applyFont="1" applyAlignment="1">
      <alignment horizontal="center" vertical="top" textRotation="255"/>
    </xf>
    <xf numFmtId="164" fontId="12" fillId="0" borderId="0" xfId="0" applyNumberFormat="1" applyFont="1" applyFill="1" applyBorder="1"/>
    <xf numFmtId="164" fontId="14" fillId="0" borderId="0" xfId="0" applyNumberFormat="1" applyFont="1" applyFill="1" applyBorder="1" applyAlignment="1">
      <alignment horizontal="center"/>
    </xf>
    <xf numFmtId="0" fontId="15" fillId="0" borderId="3" xfId="0" applyFont="1" applyBorder="1" applyAlignment="1">
      <alignment horizontal="center" vertical="center" wrapText="1"/>
    </xf>
    <xf numFmtId="0" fontId="15" fillId="0" borderId="3"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4" xfId="0" applyFont="1" applyBorder="1"/>
    <xf numFmtId="0" fontId="15" fillId="0" borderId="10" xfId="0" applyFont="1" applyBorder="1"/>
    <xf numFmtId="0" fontId="15" fillId="0" borderId="9" xfId="0" applyFont="1" applyBorder="1"/>
    <xf numFmtId="0" fontId="15" fillId="0" borderId="0" xfId="0" applyFont="1" applyBorder="1"/>
    <xf numFmtId="0" fontId="15" fillId="0" borderId="14" xfId="0" applyFont="1" applyFill="1" applyBorder="1"/>
    <xf numFmtId="0" fontId="15" fillId="0" borderId="10" xfId="0" applyFont="1" applyFill="1" applyBorder="1"/>
    <xf numFmtId="0" fontId="15" fillId="0" borderId="9" xfId="0" applyFont="1" applyFill="1" applyBorder="1"/>
    <xf numFmtId="0" fontId="15" fillId="0" borderId="4" xfId="0" applyFont="1" applyBorder="1"/>
    <xf numFmtId="0" fontId="15" fillId="0" borderId="5" xfId="0" applyFont="1" applyBorder="1"/>
    <xf numFmtId="0" fontId="15" fillId="0" borderId="4" xfId="0" applyFont="1" applyFill="1" applyBorder="1"/>
    <xf numFmtId="0" fontId="15" fillId="0" borderId="0" xfId="0" applyFont="1" applyFill="1" applyBorder="1"/>
    <xf numFmtId="0" fontId="15" fillId="0" borderId="5" xfId="0" applyFont="1" applyFill="1" applyBorder="1"/>
    <xf numFmtId="165" fontId="16" fillId="0" borderId="6" xfId="0" applyNumberFormat="1" applyFont="1" applyBorder="1" applyAlignment="1"/>
    <xf numFmtId="165" fontId="16" fillId="0" borderId="7" xfId="0" applyNumberFormat="1" applyFont="1" applyBorder="1" applyAlignment="1"/>
    <xf numFmtId="165" fontId="16" fillId="0" borderId="8" xfId="0" applyNumberFormat="1" applyFont="1" applyBorder="1" applyAlignment="1"/>
    <xf numFmtId="0" fontId="16" fillId="0" borderId="0" xfId="0" applyFont="1"/>
    <xf numFmtId="165" fontId="16" fillId="0" borderId="6" xfId="0" applyNumberFormat="1" applyFont="1" applyFill="1" applyBorder="1" applyAlignment="1"/>
    <xf numFmtId="165" fontId="16" fillId="0" borderId="7" xfId="0" applyNumberFormat="1" applyFont="1" applyFill="1" applyBorder="1" applyAlignment="1"/>
    <xf numFmtId="165" fontId="16" fillId="0" borderId="8" xfId="0" applyNumberFormat="1" applyFont="1" applyFill="1" applyBorder="1" applyAlignment="1"/>
    <xf numFmtId="165" fontId="1" fillId="0" borderId="4" xfId="0" applyNumberFormat="1" applyFont="1" applyBorder="1"/>
    <xf numFmtId="165" fontId="1" fillId="0" borderId="0" xfId="0" applyNumberFormat="1" applyFont="1" applyBorder="1"/>
    <xf numFmtId="165" fontId="1" fillId="0" borderId="5" xfId="0" applyNumberFormat="1" applyFont="1" applyBorder="1"/>
    <xf numFmtId="165" fontId="17" fillId="0" borderId="0" xfId="0" applyNumberFormat="1" applyFont="1" applyFill="1" applyBorder="1"/>
    <xf numFmtId="0" fontId="1"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wrapText="1"/>
    </xf>
    <xf numFmtId="0" fontId="0" fillId="0" borderId="0" xfId="0" applyBorder="1" applyAlignment="1">
      <alignment vertical="top" wrapText="1"/>
    </xf>
    <xf numFmtId="0" fontId="0" fillId="0" borderId="0" xfId="0" applyBorder="1" applyAlignment="1">
      <alignment wrapText="1"/>
    </xf>
    <xf numFmtId="0" fontId="0" fillId="0" borderId="0" xfId="0" applyAlignment="1">
      <alignment wrapText="1"/>
    </xf>
    <xf numFmtId="0" fontId="0" fillId="0" borderId="0" xfId="0" applyFill="1" applyBorder="1" applyAlignment="1">
      <alignment wrapText="1"/>
    </xf>
    <xf numFmtId="0" fontId="8" fillId="0" borderId="0" xfId="0" applyFont="1" applyAlignment="1">
      <alignment horizontal="justify"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7"/>
  <sheetViews>
    <sheetView tabSelected="1" workbookViewId="0">
      <selection activeCell="Q20" sqref="Q20"/>
    </sheetView>
  </sheetViews>
  <sheetFormatPr baseColWidth="10" defaultRowHeight="12.75" x14ac:dyDescent="0.2"/>
  <cols>
    <col min="1" max="2" width="2.7109375" customWidth="1"/>
    <col min="3" max="3" width="42.28515625" customWidth="1"/>
    <col min="4" max="4" width="12.85546875" style="17" customWidth="1"/>
    <col min="5" max="5" width="10.42578125" bestFit="1" customWidth="1"/>
    <col min="6" max="6" width="9.7109375" bestFit="1" customWidth="1"/>
    <col min="7" max="7" width="10.42578125" bestFit="1" customWidth="1"/>
    <col min="8" max="8" width="10.7109375" bestFit="1" customWidth="1"/>
    <col min="9" max="9" width="9.7109375" bestFit="1" customWidth="1"/>
    <col min="10" max="10" width="10.28515625" bestFit="1" customWidth="1"/>
    <col min="11" max="11" width="11.28515625" style="17" customWidth="1"/>
    <col min="12" max="12" width="5.28515625" customWidth="1"/>
  </cols>
  <sheetData>
    <row r="1" spans="1:12" ht="29.25" x14ac:dyDescent="0.2">
      <c r="L1" s="203">
        <v>3</v>
      </c>
    </row>
    <row r="2" spans="1:12" ht="13.5" customHeight="1" x14ac:dyDescent="0.2">
      <c r="A2" s="1" t="s">
        <v>0</v>
      </c>
      <c r="B2" s="2"/>
      <c r="C2" s="2"/>
      <c r="D2" s="158"/>
      <c r="E2" s="2"/>
      <c r="F2" s="2"/>
      <c r="G2" s="2"/>
      <c r="H2" s="2"/>
      <c r="I2" s="2"/>
      <c r="J2" s="2"/>
      <c r="K2" s="46"/>
    </row>
    <row r="3" spans="1:12" x14ac:dyDescent="0.2">
      <c r="A3" s="4" t="s">
        <v>104</v>
      </c>
      <c r="B3" s="5"/>
      <c r="C3" s="5"/>
      <c r="D3" s="159"/>
      <c r="E3" s="5"/>
      <c r="F3" s="2"/>
      <c r="G3" s="2"/>
      <c r="H3" s="2"/>
      <c r="I3" s="2"/>
      <c r="J3" s="2"/>
      <c r="K3" s="46"/>
    </row>
    <row r="4" spans="1:12" x14ac:dyDescent="0.2">
      <c r="A4" s="1" t="s">
        <v>96</v>
      </c>
      <c r="B4" s="2"/>
      <c r="C4" s="2"/>
      <c r="D4" s="158"/>
      <c r="E4" s="2"/>
      <c r="F4" s="2"/>
      <c r="G4" s="2"/>
      <c r="H4" s="2"/>
      <c r="I4" s="2"/>
      <c r="J4" s="2"/>
      <c r="K4" s="46"/>
    </row>
    <row r="5" spans="1:12" x14ac:dyDescent="0.2">
      <c r="A5" s="1" t="s">
        <v>2</v>
      </c>
      <c r="B5" s="2"/>
      <c r="C5" s="7"/>
      <c r="D5" s="160"/>
      <c r="E5" s="2"/>
      <c r="F5" s="2"/>
      <c r="G5" s="2"/>
      <c r="H5" s="2"/>
      <c r="I5" s="2"/>
      <c r="J5" s="2"/>
      <c r="K5" s="46"/>
    </row>
    <row r="6" spans="1:12" x14ac:dyDescent="0.2">
      <c r="A6" s="1" t="s">
        <v>3</v>
      </c>
      <c r="B6" s="2"/>
      <c r="C6" s="7"/>
      <c r="D6" s="160"/>
      <c r="E6" s="2"/>
      <c r="F6" s="2"/>
      <c r="G6" s="2"/>
      <c r="H6" s="2"/>
      <c r="I6" s="2"/>
      <c r="J6" s="2"/>
      <c r="K6" s="46"/>
    </row>
    <row r="7" spans="1:12" x14ac:dyDescent="0.2">
      <c r="A7" s="9"/>
      <c r="B7" s="10"/>
      <c r="C7" s="11"/>
      <c r="D7" s="161"/>
      <c r="E7" s="124"/>
      <c r="F7" s="2"/>
      <c r="G7" s="2"/>
      <c r="H7" s="2"/>
      <c r="I7" s="2"/>
      <c r="J7" s="2"/>
      <c r="K7" s="46"/>
    </row>
    <row r="8" spans="1:12" x14ac:dyDescent="0.2">
      <c r="A8" s="13"/>
      <c r="B8" s="14"/>
      <c r="C8" s="14"/>
      <c r="D8" s="107"/>
      <c r="E8" s="80" t="s">
        <v>5</v>
      </c>
      <c r="F8" s="106" t="s">
        <v>85</v>
      </c>
      <c r="G8" s="106" t="s">
        <v>86</v>
      </c>
      <c r="H8" s="34" t="s">
        <v>94</v>
      </c>
      <c r="I8" s="106" t="s">
        <v>87</v>
      </c>
      <c r="J8" s="106" t="s">
        <v>89</v>
      </c>
      <c r="K8" s="34" t="s">
        <v>88</v>
      </c>
    </row>
    <row r="9" spans="1:12" x14ac:dyDescent="0.2">
      <c r="A9" s="16"/>
      <c r="B9" s="17"/>
      <c r="C9" s="17"/>
      <c r="D9" s="134"/>
      <c r="E9" s="98"/>
      <c r="F9" s="114"/>
      <c r="G9" s="114"/>
      <c r="H9" s="185"/>
      <c r="I9" s="114"/>
      <c r="J9" s="114"/>
      <c r="K9" s="185"/>
    </row>
    <row r="10" spans="1:12" x14ac:dyDescent="0.2">
      <c r="A10" s="19" t="s">
        <v>6</v>
      </c>
      <c r="B10" s="17"/>
      <c r="C10" s="17"/>
      <c r="D10" s="134"/>
      <c r="E10" s="91"/>
      <c r="F10" s="115"/>
      <c r="G10" s="115"/>
      <c r="H10" s="186"/>
      <c r="I10" s="115"/>
      <c r="J10" s="115"/>
      <c r="K10" s="186"/>
    </row>
    <row r="11" spans="1:12" x14ac:dyDescent="0.2">
      <c r="A11" s="20" t="s">
        <v>7</v>
      </c>
      <c r="B11" s="17"/>
      <c r="C11" s="17"/>
      <c r="D11" s="93"/>
      <c r="E11" s="99">
        <v>3757358.1570800007</v>
      </c>
      <c r="F11" s="116">
        <v>3282855.5334092714</v>
      </c>
      <c r="G11" s="116">
        <v>3190090.7663844139</v>
      </c>
      <c r="H11" s="187">
        <v>10230304.456873687</v>
      </c>
      <c r="I11" s="116">
        <v>6139597.4683394944</v>
      </c>
      <c r="J11" s="116">
        <v>1373590.8970157944</v>
      </c>
      <c r="K11" s="187">
        <f>+SUM(H11:J11)</f>
        <v>17743492.822228976</v>
      </c>
    </row>
    <row r="12" spans="1:12" x14ac:dyDescent="0.2">
      <c r="A12" s="20"/>
      <c r="B12" s="17" t="s">
        <v>8</v>
      </c>
      <c r="C12" s="17"/>
      <c r="D12" s="93"/>
      <c r="E12" s="99">
        <v>3105514.7769999998</v>
      </c>
      <c r="F12" s="116">
        <v>2642892.0929999999</v>
      </c>
      <c r="G12" s="116">
        <v>2523326.9980000001</v>
      </c>
      <c r="H12" s="187">
        <v>8271733.8679999989</v>
      </c>
      <c r="I12" s="116">
        <v>5557174.3660000004</v>
      </c>
      <c r="J12" s="116">
        <v>775574.92099999997</v>
      </c>
      <c r="K12" s="187">
        <f t="shared" ref="K12:K30" si="0">+SUM(H12:J12)</f>
        <v>14604483.154999999</v>
      </c>
    </row>
    <row r="13" spans="1:12" x14ac:dyDescent="0.2">
      <c r="A13" s="77"/>
      <c r="B13" s="75"/>
      <c r="C13" s="75" t="s">
        <v>69</v>
      </c>
      <c r="D13" s="147"/>
      <c r="E13" s="99">
        <v>56239.978791850997</v>
      </c>
      <c r="F13" s="143">
        <v>48990.418347999999</v>
      </c>
      <c r="G13" s="143">
        <v>73865.4100290473</v>
      </c>
      <c r="H13" s="188">
        <v>179095.80716889829</v>
      </c>
      <c r="I13" s="116">
        <v>381028.93739821098</v>
      </c>
      <c r="J13" s="143">
        <v>183008.73051746201</v>
      </c>
      <c r="K13" s="187">
        <f t="shared" si="0"/>
        <v>743133.47508457128</v>
      </c>
    </row>
    <row r="14" spans="1:12" x14ac:dyDescent="0.2">
      <c r="A14" s="77"/>
      <c r="B14" s="75"/>
      <c r="C14" s="75" t="s">
        <v>59</v>
      </c>
      <c r="D14" s="147"/>
      <c r="E14" s="99">
        <v>3049274.7982081487</v>
      </c>
      <c r="F14" s="143">
        <v>2593901.674652</v>
      </c>
      <c r="G14" s="143">
        <v>2449461.587970953</v>
      </c>
      <c r="H14" s="188">
        <v>8092638.0608311016</v>
      </c>
      <c r="I14" s="116">
        <v>5176145.4286017893</v>
      </c>
      <c r="J14" s="143">
        <v>592566.19048253796</v>
      </c>
      <c r="K14" s="187">
        <f t="shared" si="0"/>
        <v>13861349.679915428</v>
      </c>
    </row>
    <row r="15" spans="1:12" x14ac:dyDescent="0.2">
      <c r="A15" s="20"/>
      <c r="B15" s="17" t="s">
        <v>95</v>
      </c>
      <c r="C15" s="17"/>
      <c r="D15" s="93"/>
      <c r="E15" s="99">
        <v>121187.14102</v>
      </c>
      <c r="F15" s="116">
        <v>189755.6867812</v>
      </c>
      <c r="G15" s="116">
        <v>102290.20605000001</v>
      </c>
      <c r="H15" s="187">
        <v>413233.03385120002</v>
      </c>
      <c r="I15" s="116">
        <v>73177.437884999992</v>
      </c>
      <c r="J15" s="116">
        <v>81672.693162719996</v>
      </c>
      <c r="K15" s="187">
        <f t="shared" si="0"/>
        <v>568083.16489891999</v>
      </c>
    </row>
    <row r="16" spans="1:12" x14ac:dyDescent="0.2">
      <c r="A16" s="20"/>
      <c r="B16" s="17" t="s">
        <v>9</v>
      </c>
      <c r="C16" s="17"/>
      <c r="D16" s="93"/>
      <c r="E16" s="99">
        <v>241806.38200000001</v>
      </c>
      <c r="F16" s="116">
        <v>217227.337</v>
      </c>
      <c r="G16" s="116">
        <v>236958.93599999999</v>
      </c>
      <c r="H16" s="187">
        <v>695992.65500000003</v>
      </c>
      <c r="I16" s="116">
        <v>232542.22500000001</v>
      </c>
      <c r="J16" s="116">
        <v>227917.454</v>
      </c>
      <c r="K16" s="187">
        <f t="shared" si="0"/>
        <v>1156452.334</v>
      </c>
    </row>
    <row r="17" spans="1:11" x14ac:dyDescent="0.2">
      <c r="A17" s="20"/>
      <c r="B17" s="17" t="s">
        <v>56</v>
      </c>
      <c r="C17" s="17"/>
      <c r="D17" s="93"/>
      <c r="E17" s="99">
        <v>10624.887719999999</v>
      </c>
      <c r="F17" s="116">
        <v>2355.502</v>
      </c>
      <c r="G17" s="116">
        <v>22292.21</v>
      </c>
      <c r="H17" s="187">
        <v>35272.599719999998</v>
      </c>
      <c r="I17" s="116">
        <v>4509.2730000000001</v>
      </c>
      <c r="J17" s="116">
        <v>10760.1</v>
      </c>
      <c r="K17" s="187">
        <f t="shared" si="0"/>
        <v>50541.972719999998</v>
      </c>
    </row>
    <row r="18" spans="1:11" x14ac:dyDescent="0.2">
      <c r="A18" s="20"/>
      <c r="B18" s="75" t="s">
        <v>57</v>
      </c>
      <c r="C18" s="17"/>
      <c r="D18" s="93"/>
      <c r="E18" s="99">
        <v>53501.980340000002</v>
      </c>
      <c r="F18" s="116">
        <v>46663.732988071606</v>
      </c>
      <c r="G18" s="116">
        <v>53641.461034414504</v>
      </c>
      <c r="H18" s="187">
        <v>153807.17436248611</v>
      </c>
      <c r="I18" s="116">
        <v>57577.133804494501</v>
      </c>
      <c r="J18" s="116">
        <v>81551.535613074404</v>
      </c>
      <c r="K18" s="187">
        <f t="shared" si="0"/>
        <v>292935.84378005506</v>
      </c>
    </row>
    <row r="19" spans="1:11" x14ac:dyDescent="0.2">
      <c r="A19" s="20"/>
      <c r="B19" s="17" t="s">
        <v>10</v>
      </c>
      <c r="C19" s="17"/>
      <c r="D19" s="93"/>
      <c r="E19" s="99">
        <v>93961.452579999997</v>
      </c>
      <c r="F19" s="116">
        <v>72740.536399999997</v>
      </c>
      <c r="G19" s="116">
        <v>90940.474350000004</v>
      </c>
      <c r="H19" s="187">
        <v>257642.46333</v>
      </c>
      <c r="I19" s="116">
        <v>79824.780000000013</v>
      </c>
      <c r="J19" s="116">
        <v>79228.159639999998</v>
      </c>
      <c r="K19" s="187">
        <f t="shared" si="0"/>
        <v>416695.40297000005</v>
      </c>
    </row>
    <row r="20" spans="1:11" x14ac:dyDescent="0.2">
      <c r="A20" s="20"/>
      <c r="B20" s="17" t="s">
        <v>11</v>
      </c>
      <c r="C20" s="17"/>
      <c r="D20" s="93"/>
      <c r="E20" s="99">
        <v>130761.53641999999</v>
      </c>
      <c r="F20" s="116">
        <v>111220.64524</v>
      </c>
      <c r="G20" s="116">
        <v>160640.48095000003</v>
      </c>
      <c r="H20" s="187">
        <v>402622.66261</v>
      </c>
      <c r="I20" s="116">
        <v>134792.25264999998</v>
      </c>
      <c r="J20" s="116">
        <v>116886.0336</v>
      </c>
      <c r="K20" s="187">
        <f t="shared" si="0"/>
        <v>654300.94885999989</v>
      </c>
    </row>
    <row r="21" spans="1:11" x14ac:dyDescent="0.2">
      <c r="A21" s="20"/>
      <c r="B21" s="17"/>
      <c r="C21" s="17"/>
      <c r="D21" s="134"/>
      <c r="E21" s="100"/>
      <c r="F21" s="45"/>
      <c r="G21" s="45"/>
      <c r="H21" s="189"/>
      <c r="I21" s="45"/>
      <c r="J21" s="45"/>
      <c r="K21" s="189"/>
    </row>
    <row r="22" spans="1:11" x14ac:dyDescent="0.2">
      <c r="A22" s="20" t="s">
        <v>12</v>
      </c>
      <c r="B22" s="17"/>
      <c r="C22" s="17"/>
      <c r="D22" s="93"/>
      <c r="E22" s="99">
        <v>2764159.0606988892</v>
      </c>
      <c r="F22" s="116">
        <v>2734272.4624666669</v>
      </c>
      <c r="G22" s="116">
        <v>3642786.1324944445</v>
      </c>
      <c r="H22" s="187">
        <v>9141217.6556599997</v>
      </c>
      <c r="I22" s="116">
        <v>2976391.6683944445</v>
      </c>
      <c r="J22" s="116">
        <v>2909764.2511733333</v>
      </c>
      <c r="K22" s="187">
        <f t="shared" si="0"/>
        <v>15027373.575227778</v>
      </c>
    </row>
    <row r="23" spans="1:11" x14ac:dyDescent="0.2">
      <c r="A23" s="20"/>
      <c r="B23" s="17" t="s">
        <v>13</v>
      </c>
      <c r="C23" s="17"/>
      <c r="D23" s="93"/>
      <c r="E23" s="99">
        <v>705763.30760000006</v>
      </c>
      <c r="F23" s="116">
        <v>705174.36496000004</v>
      </c>
      <c r="G23" s="116">
        <v>879928.66954999999</v>
      </c>
      <c r="H23" s="187">
        <v>2290866.3421100001</v>
      </c>
      <c r="I23" s="116">
        <v>693761.77035000001</v>
      </c>
      <c r="J23" s="116">
        <v>681130.73360000004</v>
      </c>
      <c r="K23" s="187">
        <f t="shared" si="0"/>
        <v>3665758.8460599999</v>
      </c>
    </row>
    <row r="24" spans="1:11" x14ac:dyDescent="0.2">
      <c r="A24" s="20"/>
      <c r="B24" s="17" t="s">
        <v>14</v>
      </c>
      <c r="C24" s="17"/>
      <c r="D24" s="93"/>
      <c r="E24" s="99">
        <v>241738.32133000001</v>
      </c>
      <c r="F24" s="116">
        <v>240680.41499999998</v>
      </c>
      <c r="G24" s="116">
        <v>309971.84864999994</v>
      </c>
      <c r="H24" s="187">
        <v>792390.58497999993</v>
      </c>
      <c r="I24" s="116">
        <v>328366.29725</v>
      </c>
      <c r="J24" s="116">
        <v>293188.44547999999</v>
      </c>
      <c r="K24" s="187">
        <f t="shared" si="0"/>
        <v>1413945.3277099999</v>
      </c>
    </row>
    <row r="25" spans="1:11" x14ac:dyDescent="0.2">
      <c r="A25" s="20"/>
      <c r="B25" s="17" t="s">
        <v>15</v>
      </c>
      <c r="C25" s="17"/>
      <c r="D25" s="93"/>
      <c r="E25" s="99">
        <v>287873.65003888885</v>
      </c>
      <c r="F25" s="116">
        <v>39543.671946666669</v>
      </c>
      <c r="G25" s="116">
        <v>387905.51954444445</v>
      </c>
      <c r="H25" s="187">
        <v>715322.84152999998</v>
      </c>
      <c r="I25" s="116">
        <v>27938.71179444444</v>
      </c>
      <c r="J25" s="116">
        <v>33403.791373333333</v>
      </c>
      <c r="K25" s="187">
        <f t="shared" si="0"/>
        <v>776665.34469777776</v>
      </c>
    </row>
    <row r="26" spans="1:11" x14ac:dyDescent="0.2">
      <c r="A26" s="20"/>
      <c r="B26" s="17" t="s">
        <v>58</v>
      </c>
      <c r="C26" s="17"/>
      <c r="D26" s="93"/>
      <c r="E26" s="99">
        <v>929881.19972999999</v>
      </c>
      <c r="F26" s="116">
        <v>1174561.5265600001</v>
      </c>
      <c r="G26" s="116">
        <v>1352120.2562500001</v>
      </c>
      <c r="H26" s="187">
        <v>3456562.9825400002</v>
      </c>
      <c r="I26" s="116">
        <v>1321587.6583499999</v>
      </c>
      <c r="J26" s="116">
        <v>1248890.18508</v>
      </c>
      <c r="K26" s="187">
        <f t="shared" si="0"/>
        <v>6027040.8259700006</v>
      </c>
    </row>
    <row r="27" spans="1:11" x14ac:dyDescent="0.2">
      <c r="A27" s="20"/>
      <c r="B27" s="17" t="s">
        <v>60</v>
      </c>
      <c r="C27" s="17"/>
      <c r="D27" s="93"/>
      <c r="E27" s="99">
        <v>592560.35400000005</v>
      </c>
      <c r="F27" s="116">
        <v>568817.73</v>
      </c>
      <c r="G27" s="116">
        <v>708374.13549999997</v>
      </c>
      <c r="H27" s="187">
        <v>1869752.2195000001</v>
      </c>
      <c r="I27" s="116">
        <v>591084.73065000004</v>
      </c>
      <c r="J27" s="116">
        <v>644325.02863999992</v>
      </c>
      <c r="K27" s="187">
        <f t="shared" si="0"/>
        <v>3105161.9787900001</v>
      </c>
    </row>
    <row r="28" spans="1:11" x14ac:dyDescent="0.2">
      <c r="A28" s="20"/>
      <c r="B28" s="17" t="s">
        <v>16</v>
      </c>
      <c r="C28" s="17"/>
      <c r="D28" s="93"/>
      <c r="E28" s="99">
        <v>6342.2280000000001</v>
      </c>
      <c r="F28" s="116">
        <v>5494.7539999999999</v>
      </c>
      <c r="G28" s="116">
        <v>4485.7030000000004</v>
      </c>
      <c r="H28" s="187">
        <v>16322.685000000001</v>
      </c>
      <c r="I28" s="116">
        <v>13652.5</v>
      </c>
      <c r="J28" s="116">
        <v>8826.0669999999991</v>
      </c>
      <c r="K28" s="187">
        <f t="shared" si="0"/>
        <v>38801.252</v>
      </c>
    </row>
    <row r="29" spans="1:11" x14ac:dyDescent="0.2">
      <c r="A29" s="20"/>
      <c r="B29" s="17"/>
      <c r="C29" s="17"/>
      <c r="D29" s="93"/>
      <c r="E29" s="99"/>
      <c r="F29" s="116"/>
      <c r="G29" s="116"/>
      <c r="H29" s="187"/>
      <c r="I29" s="116"/>
      <c r="J29" s="116"/>
      <c r="K29" s="187"/>
    </row>
    <row r="30" spans="1:11" x14ac:dyDescent="0.2">
      <c r="A30" s="22" t="s">
        <v>17</v>
      </c>
      <c r="B30" s="23"/>
      <c r="C30" s="23"/>
      <c r="D30" s="93"/>
      <c r="E30" s="99">
        <v>993199.09638111154</v>
      </c>
      <c r="F30" s="116">
        <v>548583.07094260445</v>
      </c>
      <c r="G30" s="116">
        <v>-452695.36611003056</v>
      </c>
      <c r="H30" s="187">
        <v>1089086.8012136873</v>
      </c>
      <c r="I30" s="116">
        <v>3163205.7999450499</v>
      </c>
      <c r="J30" s="116">
        <v>-1536173.3541575389</v>
      </c>
      <c r="K30" s="187">
        <f t="shared" si="0"/>
        <v>2716119.2470011981</v>
      </c>
    </row>
    <row r="31" spans="1:11" x14ac:dyDescent="0.2">
      <c r="A31" s="20"/>
      <c r="B31" s="17"/>
      <c r="C31" s="17"/>
      <c r="D31" s="93"/>
      <c r="E31" s="99"/>
      <c r="F31" s="116"/>
      <c r="G31" s="116"/>
      <c r="H31" s="187"/>
      <c r="I31" s="116"/>
      <c r="J31" s="116"/>
      <c r="K31" s="187"/>
    </row>
    <row r="32" spans="1:11" x14ac:dyDescent="0.2">
      <c r="A32" s="19" t="s">
        <v>18</v>
      </c>
      <c r="B32" s="17"/>
      <c r="C32" s="17"/>
      <c r="D32" s="93"/>
      <c r="E32" s="99"/>
      <c r="F32" s="116"/>
      <c r="G32" s="116"/>
      <c r="H32" s="187"/>
      <c r="I32" s="116"/>
      <c r="J32" s="116"/>
      <c r="K32" s="187"/>
    </row>
    <row r="33" spans="1:13" x14ac:dyDescent="0.2">
      <c r="A33" s="20" t="s">
        <v>19</v>
      </c>
      <c r="B33" s="17"/>
      <c r="C33" s="17"/>
      <c r="D33" s="93"/>
      <c r="E33" s="99">
        <v>293690.61988000001</v>
      </c>
      <c r="F33" s="116">
        <v>399183.4044</v>
      </c>
      <c r="G33" s="116">
        <v>592534.14225000003</v>
      </c>
      <c r="H33" s="187">
        <v>1285408.1665300003</v>
      </c>
      <c r="I33" s="116">
        <v>486869.55154999992</v>
      </c>
      <c r="J33" s="116">
        <v>527685.17047999997</v>
      </c>
      <c r="K33" s="187">
        <f t="shared" ref="K33:K36" si="1">+SUM(H33:J33)</f>
        <v>2299962.8885600003</v>
      </c>
    </row>
    <row r="34" spans="1:13" x14ac:dyDescent="0.2">
      <c r="A34" s="20"/>
      <c r="B34" s="17" t="s">
        <v>20</v>
      </c>
      <c r="C34" s="17"/>
      <c r="D34" s="93"/>
      <c r="E34" s="99">
        <v>132.68</v>
      </c>
      <c r="F34" s="116">
        <v>181.50299999999999</v>
      </c>
      <c r="G34" s="116">
        <v>536.06799999999998</v>
      </c>
      <c r="H34" s="187">
        <v>850.25099999999998</v>
      </c>
      <c r="I34" s="116">
        <v>4151.0140000000001</v>
      </c>
      <c r="J34" s="116">
        <v>1369.2260000000001</v>
      </c>
      <c r="K34" s="187">
        <f t="shared" si="1"/>
        <v>6370.491</v>
      </c>
    </row>
    <row r="35" spans="1:13" x14ac:dyDescent="0.2">
      <c r="A35" s="20"/>
      <c r="B35" s="17" t="s">
        <v>21</v>
      </c>
      <c r="C35" s="17"/>
      <c r="D35" s="93"/>
      <c r="E35" s="99">
        <v>33116.721879999997</v>
      </c>
      <c r="F35" s="116">
        <v>192781.26640000002</v>
      </c>
      <c r="G35" s="116">
        <v>275466.34224999999</v>
      </c>
      <c r="H35" s="187">
        <v>501364.33053000004</v>
      </c>
      <c r="I35" s="116">
        <v>252741.73854999998</v>
      </c>
      <c r="J35" s="116">
        <v>250008.60948000001</v>
      </c>
      <c r="K35" s="187">
        <f t="shared" si="1"/>
        <v>1004114.67856</v>
      </c>
    </row>
    <row r="36" spans="1:13" x14ac:dyDescent="0.2">
      <c r="A36" s="20"/>
      <c r="B36" s="17" t="s">
        <v>22</v>
      </c>
      <c r="C36" s="17"/>
      <c r="D36" s="93"/>
      <c r="E36" s="99">
        <v>260706.57800000001</v>
      </c>
      <c r="F36" s="116">
        <v>206583.641</v>
      </c>
      <c r="G36" s="116">
        <v>317603.86800000002</v>
      </c>
      <c r="H36" s="187">
        <v>784894.08700000006</v>
      </c>
      <c r="I36" s="116">
        <v>238278.82699999999</v>
      </c>
      <c r="J36" s="116">
        <v>279045.78700000001</v>
      </c>
      <c r="K36" s="187">
        <f t="shared" si="1"/>
        <v>1302218.7010000001</v>
      </c>
    </row>
    <row r="37" spans="1:13" x14ac:dyDescent="0.2">
      <c r="A37" s="20"/>
      <c r="B37" s="17"/>
      <c r="C37" s="17"/>
      <c r="D37" s="93"/>
      <c r="E37" s="99"/>
      <c r="F37" s="116"/>
      <c r="G37" s="116"/>
      <c r="H37" s="187"/>
      <c r="I37" s="116"/>
      <c r="J37" s="116"/>
      <c r="K37" s="187"/>
    </row>
    <row r="38" spans="1:13" x14ac:dyDescent="0.2">
      <c r="A38" s="24" t="s">
        <v>61</v>
      </c>
      <c r="B38" s="25"/>
      <c r="C38" s="25"/>
      <c r="D38" s="95"/>
      <c r="E38" s="101">
        <v>3757490.8370800009</v>
      </c>
      <c r="F38" s="117">
        <v>3283037.0364092714</v>
      </c>
      <c r="G38" s="117">
        <v>3190626.8343844139</v>
      </c>
      <c r="H38" s="190">
        <v>10231154.707873687</v>
      </c>
      <c r="I38" s="117">
        <v>6143748.4823394949</v>
      </c>
      <c r="J38" s="117">
        <v>1374960.1230157944</v>
      </c>
      <c r="K38" s="190">
        <f t="shared" ref="K38:K40" si="2">+SUM(H38:J38)</f>
        <v>17749863.313228976</v>
      </c>
    </row>
    <row r="39" spans="1:13" x14ac:dyDescent="0.2">
      <c r="A39" s="24" t="s">
        <v>62</v>
      </c>
      <c r="B39" s="25"/>
      <c r="C39" s="25"/>
      <c r="D39" s="95"/>
      <c r="E39" s="101">
        <v>3057982.3605788895</v>
      </c>
      <c r="F39" s="117">
        <v>3133637.3698666668</v>
      </c>
      <c r="G39" s="117">
        <v>4235856.3427444445</v>
      </c>
      <c r="H39" s="190">
        <v>10427476.07319</v>
      </c>
      <c r="I39" s="117">
        <v>3467412.2339444445</v>
      </c>
      <c r="J39" s="117">
        <v>3438818.6476533334</v>
      </c>
      <c r="K39" s="190">
        <f t="shared" si="2"/>
        <v>17333706.954787776</v>
      </c>
      <c r="M39" s="200"/>
    </row>
    <row r="40" spans="1:13" x14ac:dyDescent="0.2">
      <c r="A40" s="24" t="s">
        <v>23</v>
      </c>
      <c r="B40" s="25"/>
      <c r="C40" s="25"/>
      <c r="D40" s="95"/>
      <c r="E40" s="101">
        <v>699508.47650111141</v>
      </c>
      <c r="F40" s="117">
        <v>149399.66654260457</v>
      </c>
      <c r="G40" s="117">
        <v>-1045229.5083600306</v>
      </c>
      <c r="H40" s="190">
        <v>-196321.36531631276</v>
      </c>
      <c r="I40" s="117">
        <v>2676336.2483950504</v>
      </c>
      <c r="J40" s="183">
        <v>-2063858.5246375389</v>
      </c>
      <c r="K40" s="190">
        <f t="shared" si="2"/>
        <v>416156.35844119871</v>
      </c>
    </row>
    <row r="41" spans="1:13" x14ac:dyDescent="0.2">
      <c r="A41" s="27"/>
      <c r="B41" s="28"/>
      <c r="C41" s="28"/>
      <c r="D41" s="162"/>
      <c r="E41" s="102"/>
      <c r="F41" s="118"/>
      <c r="G41" s="118"/>
      <c r="H41" s="191"/>
      <c r="I41" s="118"/>
      <c r="J41" s="118"/>
      <c r="K41" s="191"/>
    </row>
    <row r="42" spans="1:13" x14ac:dyDescent="0.2">
      <c r="A42" s="19" t="s">
        <v>24</v>
      </c>
      <c r="B42" s="17"/>
      <c r="C42" s="17"/>
      <c r="D42" s="134"/>
      <c r="E42" s="100"/>
      <c r="F42" s="45"/>
      <c r="G42" s="45"/>
      <c r="H42" s="189"/>
      <c r="I42" s="45"/>
      <c r="J42" s="45"/>
      <c r="K42" s="189"/>
    </row>
    <row r="43" spans="1:13" x14ac:dyDescent="0.2">
      <c r="A43" s="19"/>
      <c r="B43" s="17"/>
      <c r="C43" s="17"/>
      <c r="D43" s="134"/>
      <c r="E43" s="100"/>
      <c r="F43" s="45"/>
      <c r="G43" s="45"/>
      <c r="H43" s="189"/>
      <c r="I43" s="45"/>
      <c r="J43" s="45"/>
      <c r="K43" s="189"/>
    </row>
    <row r="44" spans="1:13" x14ac:dyDescent="0.2">
      <c r="A44" s="20" t="s">
        <v>25</v>
      </c>
      <c r="B44" s="17"/>
      <c r="C44" s="17"/>
      <c r="D44" s="93"/>
      <c r="E44" s="99">
        <v>-483666.50878000021</v>
      </c>
      <c r="F44" s="119">
        <v>1326493.2701692716</v>
      </c>
      <c r="G44" s="119">
        <v>-1474560.6203155858</v>
      </c>
      <c r="H44" s="21">
        <v>-631733.85892631428</v>
      </c>
      <c r="I44" s="116">
        <v>2620216.5704394942</v>
      </c>
      <c r="J44" s="119">
        <v>-1499529.9239042057</v>
      </c>
      <c r="K44" s="187">
        <f t="shared" ref="K44:K57" si="3">+SUM(H44:J44)</f>
        <v>488952.78760897415</v>
      </c>
    </row>
    <row r="45" spans="1:13" x14ac:dyDescent="0.2">
      <c r="A45" s="20" t="s">
        <v>26</v>
      </c>
      <c r="B45" s="17"/>
      <c r="C45" s="17"/>
      <c r="D45" s="93"/>
      <c r="E45" s="99">
        <v>-247124.32434000005</v>
      </c>
      <c r="F45" s="119">
        <v>-1219.9837199999965</v>
      </c>
      <c r="G45" s="119">
        <v>30842.978299999999</v>
      </c>
      <c r="H45" s="21">
        <v>-217501.32976000005</v>
      </c>
      <c r="I45" s="116">
        <v>48852.859849999993</v>
      </c>
      <c r="J45" s="119">
        <v>24559.640719999996</v>
      </c>
      <c r="K45" s="187">
        <f t="shared" si="3"/>
        <v>-144088.82919000005</v>
      </c>
    </row>
    <row r="46" spans="1:13" x14ac:dyDescent="0.2">
      <c r="A46" s="20"/>
      <c r="B46" s="17" t="s">
        <v>27</v>
      </c>
      <c r="C46" s="17"/>
      <c r="D46" s="93"/>
      <c r="E46" s="99">
        <v>33556.540200000003</v>
      </c>
      <c r="F46" s="119">
        <v>41581.866560000002</v>
      </c>
      <c r="G46" s="119">
        <v>57832.786849999997</v>
      </c>
      <c r="H46" s="21">
        <v>132971.19361000002</v>
      </c>
      <c r="I46" s="116">
        <v>73350.049899999998</v>
      </c>
      <c r="J46" s="119">
        <v>71259.334879999995</v>
      </c>
      <c r="K46" s="187">
        <f t="shared" si="3"/>
        <v>277580.57838999998</v>
      </c>
    </row>
    <row r="47" spans="1:13" x14ac:dyDescent="0.2">
      <c r="A47" s="20"/>
      <c r="B47" s="17" t="s">
        <v>28</v>
      </c>
      <c r="C47" s="17"/>
      <c r="D47" s="93"/>
      <c r="E47" s="99">
        <v>280680.86454000004</v>
      </c>
      <c r="F47" s="119">
        <v>42801.850279999999</v>
      </c>
      <c r="G47" s="119">
        <v>26989.808549999998</v>
      </c>
      <c r="H47" s="21">
        <v>350472.52337000007</v>
      </c>
      <c r="I47" s="116">
        <v>24497.190050000001</v>
      </c>
      <c r="J47" s="119">
        <v>46699.694159999999</v>
      </c>
      <c r="K47" s="187">
        <f t="shared" si="3"/>
        <v>421669.40758000006</v>
      </c>
    </row>
    <row r="48" spans="1:13" x14ac:dyDescent="0.2">
      <c r="A48" s="20" t="s">
        <v>29</v>
      </c>
      <c r="B48" s="17"/>
      <c r="C48" s="17"/>
      <c r="D48" s="93"/>
      <c r="E48" s="99">
        <v>49882.232039999915</v>
      </c>
      <c r="F48" s="119">
        <v>944574.98540000012</v>
      </c>
      <c r="G48" s="119">
        <v>-1542268.3375000001</v>
      </c>
      <c r="H48" s="21">
        <v>-547811.1200600001</v>
      </c>
      <c r="I48" s="116">
        <v>367438.16360000003</v>
      </c>
      <c r="J48" s="119">
        <v>789696.19987999997</v>
      </c>
      <c r="K48" s="187">
        <f t="shared" si="3"/>
        <v>609323.24341999996</v>
      </c>
    </row>
    <row r="49" spans="1:11" x14ac:dyDescent="0.2">
      <c r="A49" s="20"/>
      <c r="B49" s="17" t="s">
        <v>30</v>
      </c>
      <c r="C49" s="17"/>
      <c r="D49" s="93"/>
      <c r="E49" s="99">
        <v>1913230.7721599999</v>
      </c>
      <c r="F49" s="119">
        <v>1374170.9171600002</v>
      </c>
      <c r="G49" s="119">
        <v>-1181096.7584500001</v>
      </c>
      <c r="H49" s="21">
        <v>2106304.9308699998</v>
      </c>
      <c r="I49" s="116">
        <v>588212.13055</v>
      </c>
      <c r="J49" s="119">
        <v>865201.44715999998</v>
      </c>
      <c r="K49" s="187">
        <f t="shared" si="3"/>
        <v>3559718.5085799997</v>
      </c>
    </row>
    <row r="50" spans="1:11" x14ac:dyDescent="0.2">
      <c r="A50" s="20"/>
      <c r="B50" s="17" t="s">
        <v>31</v>
      </c>
      <c r="C50" s="17"/>
      <c r="D50" s="93"/>
      <c r="E50" s="99">
        <v>1863348.54012</v>
      </c>
      <c r="F50" s="119">
        <v>429595.93176000001</v>
      </c>
      <c r="G50" s="119">
        <v>361171.57905</v>
      </c>
      <c r="H50" s="21">
        <v>2654116.0509299999</v>
      </c>
      <c r="I50" s="116">
        <v>220773.96694999997</v>
      </c>
      <c r="J50" s="119">
        <v>75505.247279999996</v>
      </c>
      <c r="K50" s="187">
        <f t="shared" si="3"/>
        <v>2950395.2651599995</v>
      </c>
    </row>
    <row r="51" spans="1:11" x14ac:dyDescent="0.2">
      <c r="A51" s="20" t="s">
        <v>32</v>
      </c>
      <c r="B51" s="17"/>
      <c r="C51" s="17"/>
      <c r="D51" s="93"/>
      <c r="E51" s="99">
        <v>-408.89345000003232</v>
      </c>
      <c r="F51" s="119">
        <v>-3859.5528799999738</v>
      </c>
      <c r="G51" s="119">
        <v>1993.9552499999991</v>
      </c>
      <c r="H51" s="21">
        <v>-2274.4910800000071</v>
      </c>
      <c r="I51" s="116">
        <v>1174.6137499999895</v>
      </c>
      <c r="J51" s="119">
        <v>51.097680000006221</v>
      </c>
      <c r="K51" s="187">
        <f t="shared" si="3"/>
        <v>-1048.7796500000113</v>
      </c>
    </row>
    <row r="52" spans="1:11" x14ac:dyDescent="0.2">
      <c r="A52" s="20" t="s">
        <v>33</v>
      </c>
      <c r="B52" s="17"/>
      <c r="C52" s="17"/>
      <c r="D52" s="93"/>
      <c r="E52" s="99">
        <v>-286015.52303000004</v>
      </c>
      <c r="F52" s="119">
        <v>386997.82136927155</v>
      </c>
      <c r="G52" s="119">
        <v>34870.783634414511</v>
      </c>
      <c r="H52" s="21">
        <v>135853.08197368603</v>
      </c>
      <c r="I52" s="116">
        <v>2202750.9332394945</v>
      </c>
      <c r="J52" s="119">
        <v>-2313836.8621842056</v>
      </c>
      <c r="K52" s="187">
        <f t="shared" si="3"/>
        <v>24767.153028974775</v>
      </c>
    </row>
    <row r="53" spans="1:11" x14ac:dyDescent="0.2">
      <c r="A53" s="35" t="s">
        <v>90</v>
      </c>
      <c r="B53" s="33"/>
      <c r="C53" s="33"/>
      <c r="D53" s="93"/>
      <c r="E53" s="99">
        <v>0</v>
      </c>
      <c r="F53" s="119">
        <v>0</v>
      </c>
      <c r="G53" s="119">
        <v>0</v>
      </c>
      <c r="H53" s="21">
        <v>0</v>
      </c>
      <c r="I53" s="116">
        <v>0</v>
      </c>
      <c r="J53" s="119">
        <v>0</v>
      </c>
      <c r="K53" s="187">
        <f t="shared" si="3"/>
        <v>0</v>
      </c>
    </row>
    <row r="54" spans="1:11" x14ac:dyDescent="0.2">
      <c r="A54" s="35"/>
      <c r="B54" s="33" t="s">
        <v>34</v>
      </c>
      <c r="C54" s="33"/>
      <c r="D54" s="93"/>
      <c r="E54" s="99">
        <v>0</v>
      </c>
      <c r="F54" s="119">
        <v>0</v>
      </c>
      <c r="G54" s="119">
        <v>0</v>
      </c>
      <c r="H54" s="21">
        <v>0</v>
      </c>
      <c r="I54" s="116">
        <v>0</v>
      </c>
      <c r="J54" s="119">
        <v>0</v>
      </c>
      <c r="K54" s="187">
        <f t="shared" si="3"/>
        <v>0</v>
      </c>
    </row>
    <row r="55" spans="1:11" x14ac:dyDescent="0.2">
      <c r="A55" s="35"/>
      <c r="B55" s="33" t="s">
        <v>35</v>
      </c>
      <c r="C55" s="33"/>
      <c r="D55" s="93"/>
      <c r="E55" s="99">
        <v>0</v>
      </c>
      <c r="F55" s="119">
        <v>0</v>
      </c>
      <c r="G55" s="119">
        <v>0</v>
      </c>
      <c r="H55" s="21">
        <v>0</v>
      </c>
      <c r="I55" s="116">
        <v>0</v>
      </c>
      <c r="J55" s="119">
        <v>0</v>
      </c>
      <c r="K55" s="187">
        <f t="shared" si="3"/>
        <v>0</v>
      </c>
    </row>
    <row r="56" spans="1:11" x14ac:dyDescent="0.2">
      <c r="A56" s="76" t="s">
        <v>91</v>
      </c>
      <c r="B56" s="33"/>
      <c r="C56" s="33"/>
      <c r="D56" s="93"/>
      <c r="E56" s="99">
        <v>0</v>
      </c>
      <c r="F56" s="119">
        <v>0</v>
      </c>
      <c r="G56" s="119">
        <v>0</v>
      </c>
      <c r="H56" s="21">
        <v>0</v>
      </c>
      <c r="I56" s="116">
        <v>0</v>
      </c>
      <c r="J56" s="119">
        <v>0</v>
      </c>
      <c r="K56" s="187">
        <f t="shared" si="3"/>
        <v>0</v>
      </c>
    </row>
    <row r="57" spans="1:11" x14ac:dyDescent="0.2">
      <c r="A57" s="20" t="s">
        <v>36</v>
      </c>
      <c r="B57" s="17"/>
      <c r="C57" s="17"/>
      <c r="D57" s="93"/>
      <c r="E57" s="99">
        <v>0</v>
      </c>
      <c r="F57" s="119">
        <v>0</v>
      </c>
      <c r="G57" s="119">
        <v>0</v>
      </c>
      <c r="H57" s="21">
        <v>0</v>
      </c>
      <c r="I57" s="116">
        <v>0</v>
      </c>
      <c r="J57" s="119">
        <v>0</v>
      </c>
      <c r="K57" s="187">
        <f t="shared" si="3"/>
        <v>0</v>
      </c>
    </row>
    <row r="58" spans="1:11" x14ac:dyDescent="0.2">
      <c r="A58" s="20"/>
      <c r="B58" s="17"/>
      <c r="C58" s="17"/>
      <c r="D58" s="93"/>
      <c r="E58" s="99"/>
      <c r="F58" s="116"/>
      <c r="G58" s="116"/>
      <c r="H58" s="187"/>
      <c r="I58" s="116"/>
      <c r="J58" s="116"/>
      <c r="K58" s="187"/>
    </row>
    <row r="59" spans="1:11" x14ac:dyDescent="0.2">
      <c r="A59" s="20" t="s">
        <v>37</v>
      </c>
      <c r="B59" s="17"/>
      <c r="C59" s="17"/>
      <c r="D59" s="93"/>
      <c r="E59" s="99">
        <v>-1183174.9852811112</v>
      </c>
      <c r="F59" s="119">
        <v>1177093.6036266668</v>
      </c>
      <c r="G59" s="119">
        <v>-429331.11195555551</v>
      </c>
      <c r="H59" s="21">
        <v>-435412.49360999983</v>
      </c>
      <c r="I59" s="116">
        <v>-56119.677955555562</v>
      </c>
      <c r="J59" s="119">
        <v>564328.60073333327</v>
      </c>
      <c r="K59" s="187">
        <f t="shared" ref="K59:K70" si="4">+SUM(H59:J59)</f>
        <v>72796.429167777882</v>
      </c>
    </row>
    <row r="60" spans="1:11" x14ac:dyDescent="0.2">
      <c r="A60" s="20" t="s">
        <v>38</v>
      </c>
      <c r="B60" s="17"/>
      <c r="C60" s="17"/>
      <c r="D60" s="93"/>
      <c r="E60" s="99">
        <v>-6150.8639699999994</v>
      </c>
      <c r="F60" s="119">
        <v>1238636.1449600002</v>
      </c>
      <c r="G60" s="119">
        <v>39309.680600000007</v>
      </c>
      <c r="H60" s="21">
        <v>1271794.9615900004</v>
      </c>
      <c r="I60" s="116">
        <v>2905.0915999999997</v>
      </c>
      <c r="J60" s="119">
        <v>-1906.2946000000002</v>
      </c>
      <c r="K60" s="187">
        <f t="shared" si="4"/>
        <v>1272793.7585900004</v>
      </c>
    </row>
    <row r="61" spans="1:11" x14ac:dyDescent="0.2">
      <c r="A61" s="20"/>
      <c r="B61" s="17" t="s">
        <v>39</v>
      </c>
      <c r="C61" s="17"/>
      <c r="D61" s="93"/>
      <c r="E61" s="99">
        <v>62.002000000000002</v>
      </c>
      <c r="F61" s="119">
        <v>1827481.7043600001</v>
      </c>
      <c r="G61" s="119">
        <v>53621.299000000006</v>
      </c>
      <c r="H61" s="21">
        <v>1881165.0053600003</v>
      </c>
      <c r="I61" s="116">
        <v>6052.2089999999998</v>
      </c>
      <c r="J61" s="119">
        <v>0</v>
      </c>
      <c r="K61" s="187">
        <f t="shared" si="4"/>
        <v>1887217.2143600003</v>
      </c>
    </row>
    <row r="62" spans="1:11" x14ac:dyDescent="0.2">
      <c r="A62" s="20"/>
      <c r="B62" s="17"/>
      <c r="C62" s="17" t="s">
        <v>40</v>
      </c>
      <c r="D62" s="93"/>
      <c r="E62" s="99">
        <v>0</v>
      </c>
      <c r="F62" s="119">
        <v>1807922.2751613599</v>
      </c>
      <c r="G62" s="119">
        <v>0</v>
      </c>
      <c r="H62" s="21">
        <v>1807922.2751613599</v>
      </c>
      <c r="I62" s="116">
        <v>0</v>
      </c>
      <c r="J62" s="119">
        <v>0</v>
      </c>
      <c r="K62" s="187">
        <f t="shared" si="4"/>
        <v>1807922.2751613599</v>
      </c>
    </row>
    <row r="63" spans="1:11" x14ac:dyDescent="0.2">
      <c r="A63" s="20"/>
      <c r="B63" s="17"/>
      <c r="C63" s="17" t="s">
        <v>41</v>
      </c>
      <c r="D63" s="93"/>
      <c r="E63" s="99">
        <v>62.002000000000002</v>
      </c>
      <c r="F63" s="119">
        <v>19559.429198640166</v>
      </c>
      <c r="G63" s="119">
        <v>53621.299000000006</v>
      </c>
      <c r="H63" s="21">
        <v>73242.730198640376</v>
      </c>
      <c r="I63" s="116">
        <v>6052.2089999999998</v>
      </c>
      <c r="J63" s="119">
        <v>0</v>
      </c>
      <c r="K63" s="187">
        <f t="shared" si="4"/>
        <v>79294.939198640379</v>
      </c>
    </row>
    <row r="64" spans="1:11" x14ac:dyDescent="0.2">
      <c r="A64" s="20"/>
      <c r="B64" s="17" t="s">
        <v>42</v>
      </c>
      <c r="C64" s="17"/>
      <c r="D64" s="93"/>
      <c r="E64" s="99">
        <v>6212.8659699999998</v>
      </c>
      <c r="F64" s="119">
        <v>588845.55939999991</v>
      </c>
      <c r="G64" s="119">
        <v>14311.618399999999</v>
      </c>
      <c r="H64" s="21">
        <v>609370.04376999999</v>
      </c>
      <c r="I64" s="116">
        <v>3147.1174000000001</v>
      </c>
      <c r="J64" s="119">
        <v>1906.2946000000002</v>
      </c>
      <c r="K64" s="187">
        <f t="shared" si="4"/>
        <v>614423.45577</v>
      </c>
    </row>
    <row r="65" spans="1:12" x14ac:dyDescent="0.2">
      <c r="A65" s="20" t="s">
        <v>43</v>
      </c>
      <c r="B65" s="17"/>
      <c r="C65" s="17"/>
      <c r="D65" s="93"/>
      <c r="E65" s="99">
        <v>-1129462.1962000001</v>
      </c>
      <c r="F65" s="119">
        <v>-20760.286</v>
      </c>
      <c r="G65" s="119">
        <v>-424298.56</v>
      </c>
      <c r="H65" s="21">
        <v>-1574521.0422000003</v>
      </c>
      <c r="I65" s="116">
        <v>-18756.330000000002</v>
      </c>
      <c r="J65" s="119">
        <v>607345.125</v>
      </c>
      <c r="K65" s="187">
        <f t="shared" si="4"/>
        <v>-985932.24720000033</v>
      </c>
    </row>
    <row r="66" spans="1:12" x14ac:dyDescent="0.2">
      <c r="A66" s="20"/>
      <c r="B66" s="17" t="s">
        <v>39</v>
      </c>
      <c r="C66" s="17"/>
      <c r="D66" s="93"/>
      <c r="E66" s="99">
        <v>0</v>
      </c>
      <c r="F66" s="119">
        <v>0</v>
      </c>
      <c r="G66" s="119">
        <v>0</v>
      </c>
      <c r="H66" s="21">
        <v>0</v>
      </c>
      <c r="I66" s="116">
        <v>0</v>
      </c>
      <c r="J66" s="119">
        <v>634950.10400000005</v>
      </c>
      <c r="K66" s="187">
        <f t="shared" si="4"/>
        <v>634950.10400000005</v>
      </c>
    </row>
    <row r="67" spans="1:12" x14ac:dyDescent="0.2">
      <c r="A67" s="20"/>
      <c r="B67" s="17"/>
      <c r="C67" s="17" t="s">
        <v>40</v>
      </c>
      <c r="D67" s="93"/>
      <c r="E67" s="99">
        <v>0</v>
      </c>
      <c r="F67" s="119">
        <v>0</v>
      </c>
      <c r="G67" s="119">
        <v>0</v>
      </c>
      <c r="H67" s="21">
        <v>0</v>
      </c>
      <c r="I67" s="116">
        <v>0</v>
      </c>
      <c r="J67" s="119">
        <v>634950.10400000005</v>
      </c>
      <c r="K67" s="187">
        <f t="shared" si="4"/>
        <v>634950.10400000005</v>
      </c>
    </row>
    <row r="68" spans="1:12" x14ac:dyDescent="0.2">
      <c r="A68" s="20"/>
      <c r="B68" s="17"/>
      <c r="C68" s="17" t="s">
        <v>41</v>
      </c>
      <c r="D68" s="93"/>
      <c r="E68" s="99">
        <v>0</v>
      </c>
      <c r="F68" s="119">
        <v>0</v>
      </c>
      <c r="G68" s="119">
        <v>0</v>
      </c>
      <c r="H68" s="21">
        <v>0</v>
      </c>
      <c r="I68" s="116">
        <v>0</v>
      </c>
      <c r="J68" s="119">
        <v>0</v>
      </c>
      <c r="K68" s="187">
        <f t="shared" si="4"/>
        <v>0</v>
      </c>
    </row>
    <row r="69" spans="1:12" x14ac:dyDescent="0.2">
      <c r="A69" s="20"/>
      <c r="B69" s="17" t="s">
        <v>42</v>
      </c>
      <c r="C69" s="17"/>
      <c r="D69" s="93"/>
      <c r="E69" s="99">
        <v>1129462.1962000001</v>
      </c>
      <c r="F69" s="119">
        <v>20760.286</v>
      </c>
      <c r="G69" s="119">
        <v>424298.56</v>
      </c>
      <c r="H69" s="21">
        <v>1574521.0422000003</v>
      </c>
      <c r="I69" s="116">
        <v>18756.330000000002</v>
      </c>
      <c r="J69" s="119">
        <v>27604.978999999999</v>
      </c>
      <c r="K69" s="187">
        <f t="shared" si="4"/>
        <v>1620882.3512000004</v>
      </c>
    </row>
    <row r="70" spans="1:12" x14ac:dyDescent="0.2">
      <c r="A70" s="20" t="s">
        <v>44</v>
      </c>
      <c r="B70" s="17"/>
      <c r="C70" s="17"/>
      <c r="D70" s="93"/>
      <c r="E70" s="99">
        <v>-47561.925111111108</v>
      </c>
      <c r="F70" s="119">
        <v>-40782.255333333327</v>
      </c>
      <c r="G70" s="119">
        <v>-44342.232555555558</v>
      </c>
      <c r="H70" s="21">
        <v>-132686.413</v>
      </c>
      <c r="I70" s="116">
        <v>-40268.43955555556</v>
      </c>
      <c r="J70" s="119">
        <v>-41110.229666666666</v>
      </c>
      <c r="K70" s="187">
        <f t="shared" si="4"/>
        <v>-214065.08222222223</v>
      </c>
    </row>
    <row r="71" spans="1:12" x14ac:dyDescent="0.2">
      <c r="A71" s="20"/>
      <c r="B71" s="17"/>
      <c r="C71" s="17"/>
      <c r="D71" s="93"/>
      <c r="E71" s="99"/>
      <c r="F71" s="116"/>
      <c r="G71" s="116"/>
      <c r="H71" s="187"/>
      <c r="I71" s="116"/>
      <c r="J71" s="116"/>
      <c r="K71" s="187"/>
    </row>
    <row r="72" spans="1:12" x14ac:dyDescent="0.2">
      <c r="A72" s="24" t="s">
        <v>45</v>
      </c>
      <c r="B72" s="25"/>
      <c r="C72" s="25"/>
      <c r="D72" s="95"/>
      <c r="E72" s="101">
        <v>699508.47650111094</v>
      </c>
      <c r="F72" s="117">
        <v>149399.6665426048</v>
      </c>
      <c r="G72" s="117">
        <v>-1045229.5083600302</v>
      </c>
      <c r="H72" s="190">
        <v>-196321.36531631445</v>
      </c>
      <c r="I72" s="117">
        <v>2676336.2483950499</v>
      </c>
      <c r="J72" s="117">
        <v>-2063858.5246375389</v>
      </c>
      <c r="K72" s="190">
        <f t="shared" ref="K72" si="5">+SUM(H72:J72)</f>
        <v>416156.35844119638</v>
      </c>
    </row>
    <row r="73" spans="1:12" x14ac:dyDescent="0.2">
      <c r="A73" s="30"/>
      <c r="B73" s="31"/>
      <c r="C73" s="31"/>
      <c r="D73" s="163"/>
      <c r="E73" s="102"/>
      <c r="F73" s="118"/>
      <c r="G73" s="118"/>
      <c r="H73" s="191"/>
      <c r="I73" s="118"/>
      <c r="J73" s="118"/>
      <c r="K73" s="191"/>
    </row>
    <row r="74" spans="1:12" ht="25.5" customHeight="1" x14ac:dyDescent="0.2">
      <c r="A74" s="17" t="str">
        <f>+Pptario!A74</f>
        <v xml:space="preserve"> 1/</v>
      </c>
      <c r="B74" s="17" t="str">
        <f>+Pptario!B74</f>
        <v>Excluye el pago de bonos de reconocimiento, que se clasifica entre las partidas de financiamiento.</v>
      </c>
      <c r="C74" s="37"/>
      <c r="D74" s="43"/>
      <c r="E74" s="44"/>
      <c r="F74" s="44"/>
      <c r="G74" s="44"/>
      <c r="H74" s="44"/>
      <c r="I74" s="44"/>
      <c r="J74" s="44"/>
      <c r="K74" s="45"/>
      <c r="L74" s="198"/>
    </row>
    <row r="75" spans="1:12" ht="14.25" customHeight="1" x14ac:dyDescent="0.2">
      <c r="A75" s="36" t="str">
        <f>+Pptario!A75</f>
        <v xml:space="preserve"> 2/</v>
      </c>
      <c r="B75" s="36" t="str">
        <f>+Pptario!B75</f>
        <v>Ingresos de Transacciones que afectan el Patrimonio Neto más Venta de activos físicos clasificada en Transacciones en Activos  no Financieros.</v>
      </c>
      <c r="C75" s="202"/>
      <c r="D75" s="202"/>
      <c r="E75" s="202"/>
      <c r="F75" s="202"/>
      <c r="G75" s="202"/>
      <c r="H75" s="202"/>
      <c r="I75" s="202"/>
      <c r="J75" s="202"/>
      <c r="K75" s="202"/>
    </row>
    <row r="76" spans="1:12" x14ac:dyDescent="0.2">
      <c r="A76" s="36" t="str">
        <f>+Pptario!A76</f>
        <v xml:space="preserve"> 3/</v>
      </c>
      <c r="B76" s="36" t="str">
        <f>+Pptario!B76</f>
        <v>Gastos de Transacciones que afectan el Patrimonio Neto más Inversión y Transferencias de capital clasificadas en Transacciones en Activos No Financieros.</v>
      </c>
      <c r="C76" s="202"/>
      <c r="D76" s="202"/>
      <c r="E76" s="202"/>
      <c r="F76" s="202"/>
      <c r="G76" s="202"/>
      <c r="H76" s="201"/>
      <c r="I76" s="41"/>
      <c r="J76" s="41"/>
      <c r="K76" s="184"/>
    </row>
    <row r="77" spans="1:12" x14ac:dyDescent="0.2">
      <c r="A77" s="36" t="str">
        <f>+Pptario!A77</f>
        <v xml:space="preserve"> 4/</v>
      </c>
      <c r="B77" s="36" t="str">
        <f>+Pptario!B77</f>
        <v>Comprende los impuestos a la renta pagados por las diez mayores empresas.</v>
      </c>
      <c r="C77" s="42"/>
      <c r="D77" s="43"/>
      <c r="E77" s="42"/>
      <c r="F77" s="42"/>
      <c r="G77" s="42"/>
      <c r="H77" s="42"/>
      <c r="I77" s="42"/>
      <c r="J77" s="42"/>
      <c r="K77" s="37"/>
    </row>
  </sheetData>
  <printOptions horizontalCentered="1" verticalCentered="1"/>
  <pageMargins left="0.59055118110236227" right="0" top="0" bottom="0" header="0" footer="0"/>
  <pageSetup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topLeftCell="A25" workbookViewId="0">
      <selection activeCell="J18" sqref="J18"/>
    </sheetView>
  </sheetViews>
  <sheetFormatPr baseColWidth="10" defaultRowHeight="12.75" x14ac:dyDescent="0.2"/>
  <cols>
    <col min="1" max="2" width="2.7109375" customWidth="1"/>
    <col min="3" max="3" width="35.140625" customWidth="1"/>
    <col min="5" max="10" width="9.28515625" customWidth="1"/>
    <col min="11" max="11" width="10.85546875" customWidth="1"/>
    <col min="12" max="12" width="5.7109375" bestFit="1" customWidth="1"/>
  </cols>
  <sheetData>
    <row r="1" spans="1:12" ht="25.5" x14ac:dyDescent="0.2">
      <c r="L1" s="204">
        <v>4</v>
      </c>
    </row>
    <row r="2" spans="1:12" x14ac:dyDescent="0.2">
      <c r="A2" s="4" t="s">
        <v>51</v>
      </c>
      <c r="B2" s="5"/>
      <c r="C2" s="5"/>
      <c r="D2" s="159"/>
      <c r="E2" s="2"/>
      <c r="F2" s="2"/>
      <c r="G2" s="2"/>
      <c r="H2" s="2"/>
      <c r="I2" s="2"/>
      <c r="J2" s="2"/>
      <c r="K2" s="2"/>
    </row>
    <row r="3" spans="1:12" x14ac:dyDescent="0.2">
      <c r="A3" s="47" t="str">
        <f>+Total!A3</f>
        <v>ESTADO DE OPERACIONES DE GOBIERNO  2018</v>
      </c>
      <c r="B3" s="2"/>
      <c r="C3" s="2"/>
      <c r="D3" s="158"/>
      <c r="E3" s="2"/>
      <c r="F3" s="2"/>
      <c r="G3" s="2"/>
      <c r="H3" s="2"/>
      <c r="I3" s="2"/>
      <c r="J3" s="2"/>
      <c r="K3" s="2"/>
    </row>
    <row r="4" spans="1:12" x14ac:dyDescent="0.2">
      <c r="A4" s="1" t="s">
        <v>96</v>
      </c>
      <c r="B4" s="2"/>
      <c r="C4" s="2"/>
      <c r="D4" s="158"/>
      <c r="E4" s="2"/>
      <c r="F4" s="2"/>
      <c r="G4" s="2"/>
      <c r="H4" s="2"/>
      <c r="I4" s="2"/>
      <c r="J4" s="2"/>
      <c r="K4" s="2"/>
    </row>
    <row r="5" spans="1:12" x14ac:dyDescent="0.2">
      <c r="A5" s="4" t="s">
        <v>2</v>
      </c>
      <c r="B5" s="1"/>
      <c r="C5" s="1"/>
      <c r="D5" s="1"/>
      <c r="E5" s="1"/>
      <c r="F5" s="2"/>
      <c r="G5" s="2"/>
      <c r="H5" s="2"/>
      <c r="I5" s="2"/>
      <c r="J5" s="2"/>
      <c r="K5" s="2"/>
    </row>
    <row r="6" spans="1:12" x14ac:dyDescent="0.2">
      <c r="A6" s="1" t="s">
        <v>79</v>
      </c>
      <c r="B6" s="1"/>
      <c r="C6" s="1"/>
      <c r="D6" s="1"/>
      <c r="E6" s="1"/>
      <c r="F6" s="2"/>
      <c r="G6" s="2"/>
      <c r="H6" s="2"/>
      <c r="I6" s="2"/>
      <c r="J6" s="2"/>
      <c r="K6" s="2"/>
    </row>
    <row r="7" spans="1:12" x14ac:dyDescent="0.2">
      <c r="A7" s="9"/>
      <c r="B7" s="10"/>
      <c r="C7" s="11"/>
      <c r="D7" s="161"/>
      <c r="E7" s="69" t="s">
        <v>105</v>
      </c>
      <c r="F7" s="85"/>
      <c r="G7" s="85"/>
      <c r="H7" s="85"/>
      <c r="I7" s="85"/>
      <c r="J7" s="85"/>
      <c r="K7" s="86"/>
    </row>
    <row r="8" spans="1:12" x14ac:dyDescent="0.2">
      <c r="A8" s="13"/>
      <c r="B8" s="14"/>
      <c r="C8" s="14"/>
      <c r="D8" s="107"/>
      <c r="E8" s="80" t="s">
        <v>5</v>
      </c>
      <c r="F8" s="106" t="s">
        <v>85</v>
      </c>
      <c r="G8" s="106" t="s">
        <v>86</v>
      </c>
      <c r="H8" s="34" t="s">
        <v>94</v>
      </c>
      <c r="I8" s="106" t="s">
        <v>87</v>
      </c>
      <c r="J8" s="106" t="s">
        <v>89</v>
      </c>
      <c r="K8" s="34" t="s">
        <v>88</v>
      </c>
    </row>
    <row r="9" spans="1:12" x14ac:dyDescent="0.2">
      <c r="A9" s="16"/>
      <c r="B9" s="17"/>
      <c r="C9" s="17"/>
      <c r="D9" s="134"/>
      <c r="E9" s="20"/>
      <c r="F9" s="17"/>
      <c r="G9" s="17"/>
      <c r="H9" s="49"/>
      <c r="I9" s="17"/>
      <c r="J9" s="17"/>
      <c r="K9" s="49"/>
    </row>
    <row r="10" spans="1:12" x14ac:dyDescent="0.2">
      <c r="A10" s="19" t="s">
        <v>6</v>
      </c>
      <c r="B10" s="17"/>
      <c r="C10" s="17"/>
      <c r="D10" s="134"/>
      <c r="E10" s="20"/>
      <c r="F10" s="17"/>
      <c r="G10" s="17"/>
      <c r="H10" s="49"/>
      <c r="I10" s="17"/>
      <c r="J10" s="17"/>
      <c r="K10" s="49"/>
    </row>
    <row r="11" spans="1:12" x14ac:dyDescent="0.2">
      <c r="A11" s="20" t="s">
        <v>7</v>
      </c>
      <c r="B11" s="17"/>
      <c r="C11" s="17"/>
      <c r="D11" s="93"/>
      <c r="E11" s="84">
        <v>5.6465376480496543</v>
      </c>
      <c r="F11" s="108">
        <v>11.1995911493314</v>
      </c>
      <c r="G11" s="108">
        <v>4.3036845225270737</v>
      </c>
      <c r="H11" s="66">
        <v>6.9476166131531514</v>
      </c>
      <c r="I11" s="108">
        <v>10.061340474321035</v>
      </c>
      <c r="J11" s="108">
        <v>-12.881299126800283</v>
      </c>
      <c r="K11" s="66">
        <v>6.0893803847518413</v>
      </c>
    </row>
    <row r="12" spans="1:12" x14ac:dyDescent="0.2">
      <c r="A12" s="20"/>
      <c r="B12" s="17" t="s">
        <v>8</v>
      </c>
      <c r="C12" s="17"/>
      <c r="D12" s="93"/>
      <c r="E12" s="84">
        <v>2.3281022016891972</v>
      </c>
      <c r="F12" s="108">
        <v>8.3172548294801363</v>
      </c>
      <c r="G12" s="108">
        <v>1.1874984913701647</v>
      </c>
      <c r="H12" s="66">
        <v>3.8244266496620272</v>
      </c>
      <c r="I12" s="108">
        <v>9.0489336650800176</v>
      </c>
      <c r="J12" s="108">
        <v>-23.584540635562725</v>
      </c>
      <c r="K12" s="66">
        <v>3.7088173459207674</v>
      </c>
    </row>
    <row r="13" spans="1:12" x14ac:dyDescent="0.2">
      <c r="A13" s="77"/>
      <c r="B13" s="75"/>
      <c r="C13" s="75" t="s">
        <v>73</v>
      </c>
      <c r="D13" s="147"/>
      <c r="E13" s="154">
        <v>61.808183181775675</v>
      </c>
      <c r="F13" s="155">
        <v>88.793391504713355</v>
      </c>
      <c r="G13" s="155">
        <v>181.59940886077885</v>
      </c>
      <c r="H13" s="156">
        <v>106.05636607398176</v>
      </c>
      <c r="I13" s="155">
        <v>114.66960924073555</v>
      </c>
      <c r="J13" s="155">
        <v>474.96570276890964</v>
      </c>
      <c r="K13" s="156">
        <v>150.72180687851517</v>
      </c>
    </row>
    <row r="14" spans="1:12" x14ac:dyDescent="0.2">
      <c r="A14" s="77"/>
      <c r="B14" s="75"/>
      <c r="C14" s="75" t="s">
        <v>59</v>
      </c>
      <c r="D14" s="147"/>
      <c r="E14" s="154">
        <v>1.6390056746308002</v>
      </c>
      <c r="F14" s="155">
        <v>7.4521809387263716</v>
      </c>
      <c r="G14" s="155">
        <v>-0.73037660715875585</v>
      </c>
      <c r="H14" s="156">
        <v>2.6968322443681192</v>
      </c>
      <c r="I14" s="155">
        <v>5.2373981792428692</v>
      </c>
      <c r="J14" s="155">
        <v>-39.725681910509344</v>
      </c>
      <c r="K14" s="156">
        <v>0.54800746591603389</v>
      </c>
    </row>
    <row r="15" spans="1:12" x14ac:dyDescent="0.2">
      <c r="A15" s="20"/>
      <c r="B15" s="17" t="s">
        <v>95</v>
      </c>
      <c r="C15" s="17"/>
      <c r="D15" s="93"/>
      <c r="E15" s="84">
        <v>245.73002989597944</v>
      </c>
      <c r="F15" s="108">
        <v>210.33534560427697</v>
      </c>
      <c r="G15" s="108">
        <v>57.127700203158582</v>
      </c>
      <c r="H15" s="66">
        <v>156.1182046951819</v>
      </c>
      <c r="I15" s="108">
        <v>62.246241922012047</v>
      </c>
      <c r="J15" s="108">
        <v>43.628684739771728</v>
      </c>
      <c r="K15" s="66">
        <v>115.73918147913101</v>
      </c>
    </row>
    <row r="16" spans="1:12" x14ac:dyDescent="0.2">
      <c r="A16" s="20"/>
      <c r="B16" s="17" t="s">
        <v>9</v>
      </c>
      <c r="C16" s="17"/>
      <c r="D16" s="93"/>
      <c r="E16" s="84">
        <v>6.5373503350571571</v>
      </c>
      <c r="F16" s="108">
        <v>0.94246008254248448</v>
      </c>
      <c r="G16" s="108">
        <v>7.24994567006636</v>
      </c>
      <c r="H16" s="66">
        <v>4.9670954171192605</v>
      </c>
      <c r="I16" s="108">
        <v>9.3086705083937673</v>
      </c>
      <c r="J16" s="108">
        <v>-1.0337023576173276</v>
      </c>
      <c r="K16" s="66">
        <v>4.5467464075964248</v>
      </c>
    </row>
    <row r="17" spans="1:11" x14ac:dyDescent="0.2">
      <c r="A17" s="20"/>
      <c r="B17" s="17" t="s">
        <v>56</v>
      </c>
      <c r="C17" s="17"/>
      <c r="D17" s="93"/>
      <c r="E17" s="84">
        <v>26.250238847486116</v>
      </c>
      <c r="F17" s="108">
        <v>-51.863251389557249</v>
      </c>
      <c r="G17" s="108">
        <v>332.65425250023162</v>
      </c>
      <c r="H17" s="66">
        <v>91.134926965216437</v>
      </c>
      <c r="I17" s="108">
        <v>18.457889877384169</v>
      </c>
      <c r="J17" s="108">
        <v>36.058013901903109</v>
      </c>
      <c r="K17" s="66">
        <v>67.533415654190904</v>
      </c>
    </row>
    <row r="18" spans="1:11" x14ac:dyDescent="0.2">
      <c r="A18" s="20"/>
      <c r="B18" s="75" t="s">
        <v>57</v>
      </c>
      <c r="C18" s="17"/>
      <c r="D18" s="93"/>
      <c r="E18" s="84">
        <v>1.078163706756885</v>
      </c>
      <c r="F18" s="108">
        <v>14.084123340669063</v>
      </c>
      <c r="G18" s="108">
        <v>5.6422421096566477</v>
      </c>
      <c r="H18" s="66">
        <v>6.3690501380955222</v>
      </c>
      <c r="I18" s="108">
        <v>6.9955305400317691</v>
      </c>
      <c r="J18" s="108">
        <v>2.3902382431161495</v>
      </c>
      <c r="K18" s="66">
        <v>5.3482102490949091</v>
      </c>
    </row>
    <row r="19" spans="1:11" x14ac:dyDescent="0.2">
      <c r="A19" s="20"/>
      <c r="B19" s="17" t="s">
        <v>10</v>
      </c>
      <c r="C19" s="17"/>
      <c r="D19" s="93"/>
      <c r="E19" s="84">
        <v>16.537853595313635</v>
      </c>
      <c r="F19" s="108">
        <v>-7.9869523970613754</v>
      </c>
      <c r="G19" s="108">
        <v>-1.0592867633357539</v>
      </c>
      <c r="H19" s="66">
        <v>2.400872357870365</v>
      </c>
      <c r="I19" s="108">
        <v>11.664475218567482</v>
      </c>
      <c r="J19" s="108">
        <v>-1.6221438812403566</v>
      </c>
      <c r="K19" s="66">
        <v>3.2342019712200631</v>
      </c>
    </row>
    <row r="20" spans="1:11" x14ac:dyDescent="0.2">
      <c r="A20" s="20"/>
      <c r="B20" s="17" t="s">
        <v>11</v>
      </c>
      <c r="C20" s="17"/>
      <c r="D20" s="93"/>
      <c r="E20" s="84">
        <v>11.115055843225896</v>
      </c>
      <c r="F20" s="108">
        <v>0.1366781215018209</v>
      </c>
      <c r="G20" s="108">
        <v>22.751900335773634</v>
      </c>
      <c r="H20" s="66">
        <v>11.958243500113941</v>
      </c>
      <c r="I20" s="108">
        <v>41.355567222765302</v>
      </c>
      <c r="J20" s="108">
        <v>9.761148983991097</v>
      </c>
      <c r="K20" s="66">
        <v>16.529343368135784</v>
      </c>
    </row>
    <row r="21" spans="1:11" x14ac:dyDescent="0.2">
      <c r="A21" s="20"/>
      <c r="B21" s="17"/>
      <c r="C21" s="17"/>
      <c r="D21" s="134"/>
      <c r="E21" s="87"/>
      <c r="F21" s="111"/>
      <c r="G21" s="111"/>
      <c r="H21" s="67"/>
      <c r="I21" s="111"/>
      <c r="J21" s="111"/>
      <c r="K21" s="67"/>
    </row>
    <row r="22" spans="1:11" x14ac:dyDescent="0.2">
      <c r="A22" s="20" t="s">
        <v>12</v>
      </c>
      <c r="B22" s="17"/>
      <c r="C22" s="17"/>
      <c r="D22" s="93"/>
      <c r="E22" s="84">
        <v>3.7550302304206529</v>
      </c>
      <c r="F22" s="108">
        <v>7.0372442999115936</v>
      </c>
      <c r="G22" s="108">
        <v>8.0525450570365642</v>
      </c>
      <c r="H22" s="66">
        <v>6.4080855690459959</v>
      </c>
      <c r="I22" s="108">
        <v>8.9641953953278453</v>
      </c>
      <c r="J22" s="108">
        <v>3.9661494939068787</v>
      </c>
      <c r="K22" s="66">
        <v>6.4118659385943522</v>
      </c>
    </row>
    <row r="23" spans="1:11" x14ac:dyDescent="0.2">
      <c r="A23" s="20"/>
      <c r="B23" s="17" t="s">
        <v>13</v>
      </c>
      <c r="C23" s="17"/>
      <c r="D23" s="93"/>
      <c r="E23" s="84">
        <v>1.6383721719606337</v>
      </c>
      <c r="F23" s="108">
        <v>9.8895711419940469</v>
      </c>
      <c r="G23" s="108">
        <v>4.3518790349852399</v>
      </c>
      <c r="H23" s="66">
        <v>5.1110821817339058</v>
      </c>
      <c r="I23" s="108">
        <v>5.9096771156097905</v>
      </c>
      <c r="J23" s="108">
        <v>3.6015262143577198</v>
      </c>
      <c r="K23" s="66">
        <v>4.9702552321216675</v>
      </c>
    </row>
    <row r="24" spans="1:11" x14ac:dyDescent="0.2">
      <c r="A24" s="20"/>
      <c r="B24" s="17" t="s">
        <v>14</v>
      </c>
      <c r="C24" s="17"/>
      <c r="D24" s="93"/>
      <c r="E24" s="84">
        <v>6.9893930236686552</v>
      </c>
      <c r="F24" s="108">
        <v>1.9521831418662705</v>
      </c>
      <c r="G24" s="108">
        <v>1.8780039132841209</v>
      </c>
      <c r="H24" s="66">
        <v>3.394724361332524</v>
      </c>
      <c r="I24" s="108">
        <v>41.826637668881084</v>
      </c>
      <c r="J24" s="108">
        <v>5.1531122176876165</v>
      </c>
      <c r="K24" s="66">
        <v>10.743626360485582</v>
      </c>
    </row>
    <row r="25" spans="1:11" x14ac:dyDescent="0.2">
      <c r="A25" s="20"/>
      <c r="B25" s="17" t="s">
        <v>15</v>
      </c>
      <c r="C25" s="17"/>
      <c r="D25" s="93"/>
      <c r="E25" s="84">
        <v>2.8314303991250345</v>
      </c>
      <c r="F25" s="108">
        <v>1.8461123692564918</v>
      </c>
      <c r="G25" s="108">
        <v>17.653728916376998</v>
      </c>
      <c r="H25" s="66">
        <v>10.301497215307421</v>
      </c>
      <c r="I25" s="108">
        <v>-19.872810284728594</v>
      </c>
      <c r="J25" s="108">
        <v>20.334328405579427</v>
      </c>
      <c r="K25" s="66">
        <v>9.2153728599593911</v>
      </c>
    </row>
    <row r="26" spans="1:11" x14ac:dyDescent="0.2">
      <c r="A26" s="20"/>
      <c r="B26" s="17" t="s">
        <v>58</v>
      </c>
      <c r="C26" s="17"/>
      <c r="D26" s="93"/>
      <c r="E26" s="84">
        <v>5.7526641929264377</v>
      </c>
      <c r="F26" s="108">
        <v>9.2095052748137896</v>
      </c>
      <c r="G26" s="108">
        <v>13.08668543005691</v>
      </c>
      <c r="H26" s="66">
        <v>9.7021415883086668</v>
      </c>
      <c r="I26" s="108">
        <v>5.7414549463316034</v>
      </c>
      <c r="J26" s="108">
        <v>4.4666973072655658</v>
      </c>
      <c r="K26" s="66">
        <v>7.6897779375649566</v>
      </c>
    </row>
    <row r="27" spans="1:11" x14ac:dyDescent="0.2">
      <c r="A27" s="20"/>
      <c r="B27" s="17" t="s">
        <v>74</v>
      </c>
      <c r="C27" s="17"/>
      <c r="D27" s="93"/>
      <c r="E27" s="84">
        <v>2.8794368647505619</v>
      </c>
      <c r="F27" s="108">
        <v>2.3553023598340106</v>
      </c>
      <c r="G27" s="108">
        <v>2.0513905884226968</v>
      </c>
      <c r="H27" s="66">
        <v>2.3990845735344601</v>
      </c>
      <c r="I27" s="108">
        <v>6.4726205939114489</v>
      </c>
      <c r="J27" s="108">
        <v>3.3842206276395004</v>
      </c>
      <c r="K27" s="66">
        <v>3.3510548088744985</v>
      </c>
    </row>
    <row r="28" spans="1:11" x14ac:dyDescent="0.2">
      <c r="A28" s="20"/>
      <c r="B28" s="17" t="s">
        <v>16</v>
      </c>
      <c r="C28" s="17"/>
      <c r="D28" s="93"/>
      <c r="E28" s="84">
        <v>-25.969274181892878</v>
      </c>
      <c r="F28" s="108">
        <v>-17.42526925108421</v>
      </c>
      <c r="G28" s="108">
        <v>3.4839415495031112</v>
      </c>
      <c r="H28" s="66">
        <v>-16.495187645613484</v>
      </c>
      <c r="I28" s="108">
        <v>167.392286102936</v>
      </c>
      <c r="J28" s="108">
        <v>-44.852503375898181</v>
      </c>
      <c r="K28" s="66">
        <v>-4.5557278266980745</v>
      </c>
    </row>
    <row r="29" spans="1:11" x14ac:dyDescent="0.2">
      <c r="A29" s="20"/>
      <c r="B29" s="17"/>
      <c r="C29" s="17"/>
      <c r="D29" s="93"/>
      <c r="E29" s="82"/>
      <c r="F29" s="104"/>
      <c r="G29" s="104"/>
      <c r="H29" s="54"/>
      <c r="I29" s="104"/>
      <c r="J29" s="104"/>
      <c r="K29" s="54"/>
    </row>
    <row r="30" spans="1:11" x14ac:dyDescent="0.2">
      <c r="A30" s="22" t="s">
        <v>17</v>
      </c>
      <c r="B30" s="23"/>
      <c r="C30" s="23"/>
      <c r="D30" s="93"/>
      <c r="E30" s="84">
        <v>11.293233044371664</v>
      </c>
      <c r="F30" s="108">
        <v>37.934265741633254</v>
      </c>
      <c r="G30" s="108">
        <v>-44.70241120965148</v>
      </c>
      <c r="H30" s="66">
        <v>11.701429629535243</v>
      </c>
      <c r="I30" s="108">
        <v>11.114058075169853</v>
      </c>
      <c r="J30" s="108">
        <v>-25.702331339619832</v>
      </c>
      <c r="K30" s="66">
        <v>4.3399166615943896</v>
      </c>
    </row>
    <row r="31" spans="1:11" x14ac:dyDescent="0.2">
      <c r="A31" s="20"/>
      <c r="B31" s="17"/>
      <c r="C31" s="17"/>
      <c r="D31" s="93"/>
      <c r="E31" s="82"/>
      <c r="F31" s="104"/>
      <c r="G31" s="104"/>
      <c r="H31" s="54"/>
      <c r="I31" s="104"/>
      <c r="J31" s="104"/>
      <c r="K31" s="54"/>
    </row>
    <row r="32" spans="1:11" x14ac:dyDescent="0.2">
      <c r="A32" s="19" t="s">
        <v>18</v>
      </c>
      <c r="B32" s="17"/>
      <c r="C32" s="17"/>
      <c r="D32" s="93"/>
      <c r="E32" s="82"/>
      <c r="F32" s="104"/>
      <c r="G32" s="104"/>
      <c r="H32" s="54"/>
      <c r="I32" s="104"/>
      <c r="J32" s="104"/>
      <c r="K32" s="54"/>
    </row>
    <row r="33" spans="1:13" x14ac:dyDescent="0.2">
      <c r="A33" s="20" t="s">
        <v>19</v>
      </c>
      <c r="B33" s="17"/>
      <c r="C33" s="17"/>
      <c r="D33" s="93"/>
      <c r="E33" s="84">
        <v>-9.2827340112049299</v>
      </c>
      <c r="F33" s="108">
        <v>-1.1243122593594279</v>
      </c>
      <c r="G33" s="108">
        <v>13.694288829278323</v>
      </c>
      <c r="H33" s="66">
        <v>2.9214983506774539</v>
      </c>
      <c r="I33" s="108">
        <v>-3.4762426694132431</v>
      </c>
      <c r="J33" s="108">
        <v>7.8078802504102596</v>
      </c>
      <c r="K33" s="66">
        <v>2.5401780105403171</v>
      </c>
    </row>
    <row r="34" spans="1:13" x14ac:dyDescent="0.2">
      <c r="A34" s="20"/>
      <c r="B34" s="17" t="s">
        <v>20</v>
      </c>
      <c r="C34" s="17"/>
      <c r="D34" s="93"/>
      <c r="E34" s="84">
        <v>-48.372395093857158</v>
      </c>
      <c r="F34" s="108">
        <v>-87.526214426373727</v>
      </c>
      <c r="G34" s="108">
        <v>-48.49502760207892</v>
      </c>
      <c r="H34" s="66">
        <v>-69.129014471014798</v>
      </c>
      <c r="I34" s="108">
        <v>1616.6410359673148</v>
      </c>
      <c r="J34" s="108">
        <v>-47.249524753187885</v>
      </c>
      <c r="K34" s="66">
        <v>13.952555826441504</v>
      </c>
    </row>
    <row r="35" spans="1:13" x14ac:dyDescent="0.2">
      <c r="A35" s="20"/>
      <c r="B35" s="17" t="s">
        <v>21</v>
      </c>
      <c r="C35" s="17"/>
      <c r="D35" s="93"/>
      <c r="E35" s="84">
        <v>-70.293600710870905</v>
      </c>
      <c r="F35" s="108">
        <v>-7.6048443480433825</v>
      </c>
      <c r="G35" s="108">
        <v>3.099109144045431</v>
      </c>
      <c r="H35" s="66">
        <v>-14.671493967880167</v>
      </c>
      <c r="I35" s="108">
        <v>3.1883960479886175</v>
      </c>
      <c r="J35" s="108">
        <v>7.4429307837079683</v>
      </c>
      <c r="K35" s="66">
        <v>-5.74253460566998</v>
      </c>
    </row>
    <row r="36" spans="1:13" x14ac:dyDescent="0.2">
      <c r="A36" s="20"/>
      <c r="B36" s="17" t="s">
        <v>22</v>
      </c>
      <c r="C36" s="17"/>
      <c r="D36" s="93"/>
      <c r="E36" s="84">
        <v>22.674073910965099</v>
      </c>
      <c r="F36" s="108">
        <v>5.1161596394690756</v>
      </c>
      <c r="G36" s="108">
        <v>24.541141474031527</v>
      </c>
      <c r="H36" s="66">
        <v>18.188143712109039</v>
      </c>
      <c r="I36" s="108">
        <v>-8.253142104027722</v>
      </c>
      <c r="J36" s="108">
        <v>7.5843010650813447</v>
      </c>
      <c r="K36" s="66">
        <v>10.050846581895257</v>
      </c>
    </row>
    <row r="37" spans="1:13" x14ac:dyDescent="0.2">
      <c r="A37" s="20"/>
      <c r="B37" s="17"/>
      <c r="C37" s="17"/>
      <c r="D37" s="93"/>
      <c r="E37" s="87"/>
      <c r="F37" s="111"/>
      <c r="G37" s="111"/>
      <c r="H37" s="67"/>
      <c r="I37" s="111"/>
      <c r="J37" s="111"/>
      <c r="K37" s="49"/>
      <c r="M37" s="241">
        <v>2.5685517852438</v>
      </c>
    </row>
    <row r="38" spans="1:13" x14ac:dyDescent="0.2">
      <c r="A38" s="24" t="s">
        <v>76</v>
      </c>
      <c r="B38" s="25"/>
      <c r="C38" s="25"/>
      <c r="D38" s="95"/>
      <c r="E38" s="88">
        <v>5.642634538170932</v>
      </c>
      <c r="F38" s="112">
        <v>11.150955620945258</v>
      </c>
      <c r="G38" s="112">
        <v>4.2857230103625632</v>
      </c>
      <c r="H38" s="68">
        <v>6.9257185625349882</v>
      </c>
      <c r="I38" s="112">
        <v>10.130979559311104</v>
      </c>
      <c r="J38" s="112">
        <v>-12.937785732296724</v>
      </c>
      <c r="K38" s="68">
        <v>6.0920078347352247</v>
      </c>
    </row>
    <row r="39" spans="1:13" x14ac:dyDescent="0.2">
      <c r="A39" s="24" t="s">
        <v>101</v>
      </c>
      <c r="B39" s="25"/>
      <c r="C39" s="25"/>
      <c r="D39" s="95"/>
      <c r="E39" s="88">
        <v>2.3379926514352389</v>
      </c>
      <c r="F39" s="112">
        <v>5.8774576733292117</v>
      </c>
      <c r="G39" s="112">
        <v>8.7926014560135037</v>
      </c>
      <c r="H39" s="68">
        <v>5.9445278728712747</v>
      </c>
      <c r="I39" s="112">
        <v>7.1453049943839275</v>
      </c>
      <c r="J39" s="112">
        <v>4.4971609773081234</v>
      </c>
      <c r="K39" s="68">
        <v>5.8839649300201691</v>
      </c>
    </row>
    <row r="40" spans="1:13" x14ac:dyDescent="0.2">
      <c r="A40" s="27"/>
      <c r="B40" s="28"/>
      <c r="C40" s="28"/>
      <c r="D40" s="162"/>
      <c r="E40" s="89"/>
      <c r="F40" s="113"/>
      <c r="G40" s="113"/>
      <c r="H40" s="71"/>
      <c r="I40" s="113"/>
      <c r="J40" s="113"/>
      <c r="K40" s="71"/>
    </row>
  </sheetData>
  <printOptions horizontalCentered="1"/>
  <pageMargins left="0.59055118110236227" right="0" top="1.1811023622047245" bottom="0" header="0" footer="0"/>
  <pageSetup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3"/>
  <sheetViews>
    <sheetView workbookViewId="0">
      <selection activeCell="I25" sqref="I25"/>
    </sheetView>
  </sheetViews>
  <sheetFormatPr baseColWidth="10" defaultRowHeight="12.75" x14ac:dyDescent="0.2"/>
  <cols>
    <col min="1" max="2" width="2.7109375" customWidth="1"/>
    <col min="3" max="3" width="52.7109375" customWidth="1"/>
    <col min="4" max="4" width="13.85546875" customWidth="1"/>
    <col min="5" max="5" width="10.42578125" bestFit="1" customWidth="1"/>
    <col min="6" max="6" width="9.7109375" bestFit="1" customWidth="1"/>
    <col min="7" max="7" width="10.28515625" bestFit="1" customWidth="1"/>
    <col min="8" max="8" width="10.7109375" bestFit="1" customWidth="1"/>
    <col min="9" max="9" width="9.7109375" bestFit="1" customWidth="1"/>
    <col min="10" max="10" width="10.28515625" bestFit="1" customWidth="1"/>
    <col min="11" max="11" width="10.7109375" style="17" customWidth="1"/>
    <col min="12" max="12" width="6.7109375" bestFit="1" customWidth="1"/>
  </cols>
  <sheetData>
    <row r="1" spans="1:12" ht="29.25" x14ac:dyDescent="0.2">
      <c r="L1" s="205">
        <v>5</v>
      </c>
    </row>
    <row r="2" spans="1:12" x14ac:dyDescent="0.2">
      <c r="A2" s="1" t="s">
        <v>53</v>
      </c>
      <c r="B2" s="2"/>
      <c r="C2" s="2"/>
      <c r="D2" s="3"/>
      <c r="E2" s="2"/>
      <c r="F2" s="2"/>
      <c r="G2" s="2"/>
      <c r="H2" s="2"/>
      <c r="I2" s="2"/>
      <c r="J2" s="2"/>
      <c r="K2" s="46"/>
    </row>
    <row r="3" spans="1:12" x14ac:dyDescent="0.2">
      <c r="A3" s="4" t="str">
        <f>+Total!A3</f>
        <v>ESTADO DE OPERACIONES DE GOBIERNO  2018</v>
      </c>
      <c r="B3" s="5"/>
      <c r="C3" s="5"/>
      <c r="D3" s="6"/>
      <c r="E3" s="5"/>
      <c r="F3" s="2"/>
      <c r="G3" s="2"/>
      <c r="H3" s="2"/>
      <c r="I3" s="2"/>
      <c r="J3" s="2"/>
      <c r="K3" s="46"/>
    </row>
    <row r="4" spans="1:12" x14ac:dyDescent="0.2">
      <c r="A4" s="1" t="s">
        <v>1</v>
      </c>
      <c r="B4" s="2"/>
      <c r="C4" s="2"/>
      <c r="D4" s="3"/>
      <c r="E4" s="2"/>
      <c r="F4" s="2"/>
      <c r="G4" s="2"/>
      <c r="H4" s="2"/>
      <c r="I4" s="2"/>
      <c r="J4" s="2"/>
      <c r="K4" s="46"/>
    </row>
    <row r="5" spans="1:12" x14ac:dyDescent="0.2">
      <c r="A5" s="1" t="s">
        <v>2</v>
      </c>
      <c r="B5" s="2"/>
      <c r="C5" s="7"/>
      <c r="D5" s="8"/>
      <c r="E5" s="2"/>
      <c r="F5" s="2"/>
      <c r="G5" s="2"/>
      <c r="H5" s="2"/>
      <c r="I5" s="2"/>
      <c r="J5" s="2"/>
      <c r="K5" s="46"/>
    </row>
    <row r="6" spans="1:12" x14ac:dyDescent="0.2">
      <c r="A6" s="1" t="s">
        <v>3</v>
      </c>
      <c r="B6" s="2"/>
      <c r="C6" s="7"/>
      <c r="D6" s="8"/>
      <c r="E6" s="2"/>
      <c r="F6" s="2"/>
      <c r="G6" s="2"/>
      <c r="H6" s="2"/>
      <c r="I6" s="2"/>
      <c r="J6" s="2"/>
      <c r="K6" s="46"/>
    </row>
    <row r="7" spans="1:12" x14ac:dyDescent="0.2">
      <c r="A7" s="9"/>
      <c r="B7" s="10"/>
      <c r="C7" s="11"/>
      <c r="D7" s="12"/>
      <c r="E7" s="124"/>
      <c r="F7" s="2"/>
      <c r="G7" s="2"/>
      <c r="H7" s="2"/>
      <c r="I7" s="2"/>
      <c r="J7" s="2"/>
      <c r="K7" s="46"/>
    </row>
    <row r="8" spans="1:12" x14ac:dyDescent="0.2">
      <c r="A8" s="13"/>
      <c r="B8" s="14"/>
      <c r="C8" s="14"/>
      <c r="D8" s="15" t="s">
        <v>4</v>
      </c>
      <c r="E8" s="80" t="s">
        <v>5</v>
      </c>
      <c r="F8" s="106" t="s">
        <v>85</v>
      </c>
      <c r="G8" s="106" t="s">
        <v>86</v>
      </c>
      <c r="H8" s="34" t="s">
        <v>94</v>
      </c>
      <c r="I8" s="106" t="s">
        <v>87</v>
      </c>
      <c r="J8" s="106" t="s">
        <v>89</v>
      </c>
      <c r="K8" s="34" t="s">
        <v>88</v>
      </c>
    </row>
    <row r="9" spans="1:12" x14ac:dyDescent="0.2">
      <c r="A9" s="16"/>
      <c r="B9" s="17"/>
      <c r="C9" s="17"/>
      <c r="D9" s="18"/>
      <c r="E9" s="98"/>
      <c r="F9" s="114"/>
      <c r="G9" s="114"/>
      <c r="H9" s="185"/>
      <c r="I9" s="114"/>
      <c r="J9" s="114"/>
      <c r="K9" s="185"/>
    </row>
    <row r="10" spans="1:12" x14ac:dyDescent="0.2">
      <c r="A10" s="19" t="s">
        <v>6</v>
      </c>
      <c r="B10" s="17"/>
      <c r="C10" s="17"/>
      <c r="D10" s="18"/>
      <c r="E10" s="91"/>
      <c r="F10" s="115"/>
      <c r="G10" s="115"/>
      <c r="H10" s="186"/>
      <c r="I10" s="115"/>
      <c r="J10" s="115"/>
      <c r="K10" s="186"/>
    </row>
    <row r="11" spans="1:12" x14ac:dyDescent="0.2">
      <c r="A11" s="20" t="s">
        <v>7</v>
      </c>
      <c r="B11" s="17"/>
      <c r="C11" s="17"/>
      <c r="D11" s="21">
        <v>40682465.748999991</v>
      </c>
      <c r="E11" s="99">
        <v>3702285.2035800009</v>
      </c>
      <c r="F11" s="116">
        <v>3217894.1183600007</v>
      </c>
      <c r="G11" s="116">
        <v>3120481.9275999987</v>
      </c>
      <c r="H11" s="187">
        <v>10040661.249540003</v>
      </c>
      <c r="I11" s="116">
        <v>6079793.0118000014</v>
      </c>
      <c r="J11" s="116">
        <v>1307596.76544</v>
      </c>
      <c r="K11" s="21">
        <f>+SUM(H11:J11)</f>
        <v>17428051.026780002</v>
      </c>
    </row>
    <row r="12" spans="1:12" x14ac:dyDescent="0.2">
      <c r="A12" s="20"/>
      <c r="B12" s="17" t="s">
        <v>8</v>
      </c>
      <c r="C12" s="17"/>
      <c r="D12" s="21">
        <v>34758236.115000002</v>
      </c>
      <c r="E12" s="99">
        <v>3105514.7769999998</v>
      </c>
      <c r="F12" s="116">
        <v>2642892.0929999999</v>
      </c>
      <c r="G12" s="116">
        <v>2523326.9980000001</v>
      </c>
      <c r="H12" s="187">
        <v>8271733.8679999989</v>
      </c>
      <c r="I12" s="116">
        <v>5557174.3660000004</v>
      </c>
      <c r="J12" s="116">
        <v>775574.92099999997</v>
      </c>
      <c r="K12" s="21">
        <f t="shared" ref="K12:K30" si="0">+SUM(H12:J12)</f>
        <v>14604483.154999999</v>
      </c>
    </row>
    <row r="13" spans="1:12" s="144" customFormat="1" x14ac:dyDescent="0.2">
      <c r="A13" s="77"/>
      <c r="B13" s="75"/>
      <c r="C13" s="75" t="s">
        <v>69</v>
      </c>
      <c r="D13" s="141">
        <v>1169657.382</v>
      </c>
      <c r="E13" s="142">
        <v>56239.978791850997</v>
      </c>
      <c r="F13" s="143">
        <v>48990.418347999999</v>
      </c>
      <c r="G13" s="143">
        <v>73865.4100290473</v>
      </c>
      <c r="H13" s="188">
        <v>179095.80716889829</v>
      </c>
      <c r="I13" s="143">
        <v>381028.93739821098</v>
      </c>
      <c r="J13" s="143">
        <v>183008.73051746201</v>
      </c>
      <c r="K13" s="21">
        <f t="shared" si="0"/>
        <v>743133.47508457128</v>
      </c>
    </row>
    <row r="14" spans="1:12" s="144" customFormat="1" x14ac:dyDescent="0.2">
      <c r="A14" s="77"/>
      <c r="B14" s="75"/>
      <c r="C14" s="75" t="s">
        <v>59</v>
      </c>
      <c r="D14" s="141">
        <v>33588578.733000003</v>
      </c>
      <c r="E14" s="142">
        <v>3049274.7982081487</v>
      </c>
      <c r="F14" s="143">
        <v>2593901.674652</v>
      </c>
      <c r="G14" s="143">
        <v>2449461.587970953</v>
      </c>
      <c r="H14" s="188">
        <v>8092638.0608311016</v>
      </c>
      <c r="I14" s="143">
        <v>5176145.4286017893</v>
      </c>
      <c r="J14" s="143">
        <v>592566.19048253796</v>
      </c>
      <c r="K14" s="21">
        <f t="shared" si="0"/>
        <v>13861349.679915428</v>
      </c>
    </row>
    <row r="15" spans="1:12" x14ac:dyDescent="0.2">
      <c r="A15" s="20"/>
      <c r="B15" s="17" t="s">
        <v>95</v>
      </c>
      <c r="C15" s="17"/>
      <c r="D15" s="21">
        <v>298805</v>
      </c>
      <c r="E15" s="99">
        <v>70641.129799999995</v>
      </c>
      <c r="F15" s="116">
        <v>127624.04594120001</v>
      </c>
      <c r="G15" s="116">
        <v>37178.554499999998</v>
      </c>
      <c r="H15" s="187">
        <v>235443.73024119998</v>
      </c>
      <c r="I15" s="116">
        <v>17476.425384999999</v>
      </c>
      <c r="J15" s="116">
        <v>20433.14820272</v>
      </c>
      <c r="K15" s="21">
        <f t="shared" si="0"/>
        <v>273353.30382892</v>
      </c>
    </row>
    <row r="16" spans="1:12" x14ac:dyDescent="0.2">
      <c r="A16" s="20"/>
      <c r="B16" s="17" t="s">
        <v>9</v>
      </c>
      <c r="C16" s="17"/>
      <c r="D16" s="21">
        <v>2751136.3289999999</v>
      </c>
      <c r="E16" s="99">
        <v>241806.38200000001</v>
      </c>
      <c r="F16" s="116">
        <v>217227.337</v>
      </c>
      <c r="G16" s="116">
        <v>236958.93599999999</v>
      </c>
      <c r="H16" s="187">
        <v>695992.65500000003</v>
      </c>
      <c r="I16" s="116">
        <v>232542.22500000001</v>
      </c>
      <c r="J16" s="116">
        <v>227917.454</v>
      </c>
      <c r="K16" s="21">
        <f t="shared" si="0"/>
        <v>1156452.334</v>
      </c>
    </row>
    <row r="17" spans="1:11" x14ac:dyDescent="0.2">
      <c r="A17" s="20"/>
      <c r="B17" s="17" t="s">
        <v>56</v>
      </c>
      <c r="C17" s="17"/>
      <c r="D17" s="21">
        <v>102449.678</v>
      </c>
      <c r="E17" s="99">
        <v>10624.887719999999</v>
      </c>
      <c r="F17" s="116">
        <v>2355.502</v>
      </c>
      <c r="G17" s="116">
        <v>22292.21</v>
      </c>
      <c r="H17" s="187">
        <v>35272.599719999998</v>
      </c>
      <c r="I17" s="116">
        <v>4509.2730000000001</v>
      </c>
      <c r="J17" s="116">
        <v>10760.1</v>
      </c>
      <c r="K17" s="21">
        <f t="shared" si="0"/>
        <v>50541.972719999998</v>
      </c>
    </row>
    <row r="18" spans="1:11" x14ac:dyDescent="0.2">
      <c r="A18" s="20"/>
      <c r="B18" s="75" t="s">
        <v>57</v>
      </c>
      <c r="C18" s="17"/>
      <c r="D18" s="21">
        <v>735624.78700000001</v>
      </c>
      <c r="E18" s="99">
        <v>48975.038059999999</v>
      </c>
      <c r="F18" s="116">
        <v>43833.958778800006</v>
      </c>
      <c r="G18" s="116">
        <v>49144.273800000003</v>
      </c>
      <c r="H18" s="187">
        <v>141953.27063879999</v>
      </c>
      <c r="I18" s="116">
        <v>53473.689765000003</v>
      </c>
      <c r="J18" s="116">
        <v>76796.948997280007</v>
      </c>
      <c r="K18" s="21">
        <f t="shared" si="0"/>
        <v>272223.90940107999</v>
      </c>
    </row>
    <row r="19" spans="1:11" x14ac:dyDescent="0.2">
      <c r="A19" s="20"/>
      <c r="B19" s="17" t="s">
        <v>10</v>
      </c>
      <c r="C19" s="17"/>
      <c r="D19" s="21">
        <v>961042.46</v>
      </c>
      <c r="E19" s="99">
        <v>93961.452579999997</v>
      </c>
      <c r="F19" s="116">
        <v>72740.536399999997</v>
      </c>
      <c r="G19" s="116">
        <v>90940.474350000004</v>
      </c>
      <c r="H19" s="187">
        <v>257642.46333</v>
      </c>
      <c r="I19" s="116">
        <v>79824.780000000013</v>
      </c>
      <c r="J19" s="116">
        <v>79228.159639999998</v>
      </c>
      <c r="K19" s="21">
        <f t="shared" si="0"/>
        <v>416695.40297000005</v>
      </c>
    </row>
    <row r="20" spans="1:11" x14ac:dyDescent="0.2">
      <c r="A20" s="20"/>
      <c r="B20" s="17" t="s">
        <v>11</v>
      </c>
      <c r="C20" s="17"/>
      <c r="D20" s="21">
        <v>1075171.3799999999</v>
      </c>
      <c r="E20" s="99">
        <v>130761.53641999999</v>
      </c>
      <c r="F20" s="116">
        <v>111220.64524</v>
      </c>
      <c r="G20" s="116">
        <v>160640.48095000003</v>
      </c>
      <c r="H20" s="187">
        <v>402622.66261</v>
      </c>
      <c r="I20" s="116">
        <v>134792.25264999998</v>
      </c>
      <c r="J20" s="116">
        <v>116886.0336</v>
      </c>
      <c r="K20" s="21">
        <f t="shared" si="0"/>
        <v>654300.94885999989</v>
      </c>
    </row>
    <row r="21" spans="1:11" x14ac:dyDescent="0.2">
      <c r="A21" s="20"/>
      <c r="B21" s="17"/>
      <c r="C21" s="17"/>
      <c r="D21" s="18"/>
      <c r="E21" s="100"/>
      <c r="F21" s="45"/>
      <c r="G21" s="45"/>
      <c r="H21" s="189"/>
      <c r="I21" s="45"/>
      <c r="J21" s="45"/>
      <c r="K21" s="18"/>
    </row>
    <row r="22" spans="1:11" x14ac:dyDescent="0.2">
      <c r="A22" s="20" t="s">
        <v>12</v>
      </c>
      <c r="B22" s="17"/>
      <c r="C22" s="17"/>
      <c r="D22" s="21">
        <v>37813692.332999997</v>
      </c>
      <c r="E22" s="99">
        <v>2682978.8308500005</v>
      </c>
      <c r="F22" s="116">
        <v>2726772.7591200005</v>
      </c>
      <c r="G22" s="116">
        <v>3634196.6771000004</v>
      </c>
      <c r="H22" s="187">
        <v>9043948.267070001</v>
      </c>
      <c r="I22" s="116">
        <v>2926745.7977999998</v>
      </c>
      <c r="J22" s="116">
        <v>2903117.4157600002</v>
      </c>
      <c r="K22" s="21">
        <f t="shared" si="0"/>
        <v>14873811.480629999</v>
      </c>
    </row>
    <row r="23" spans="1:11" x14ac:dyDescent="0.2">
      <c r="A23" s="20"/>
      <c r="B23" s="17" t="s">
        <v>13</v>
      </c>
      <c r="C23" s="17"/>
      <c r="D23" s="21">
        <v>8504856.773</v>
      </c>
      <c r="E23" s="99">
        <v>705763.30760000006</v>
      </c>
      <c r="F23" s="116">
        <v>705174.36496000004</v>
      </c>
      <c r="G23" s="116">
        <v>879928.66954999999</v>
      </c>
      <c r="H23" s="187">
        <v>2290866.3421100001</v>
      </c>
      <c r="I23" s="116">
        <v>693761.77035000001</v>
      </c>
      <c r="J23" s="116">
        <v>681130.73360000004</v>
      </c>
      <c r="K23" s="21">
        <f t="shared" si="0"/>
        <v>3665758.8460599999</v>
      </c>
    </row>
    <row r="24" spans="1:11" x14ac:dyDescent="0.2">
      <c r="A24" s="20"/>
      <c r="B24" s="17" t="s">
        <v>14</v>
      </c>
      <c r="C24" s="17"/>
      <c r="D24" s="21">
        <v>3292328.3089999999</v>
      </c>
      <c r="E24" s="99">
        <v>167057.09537</v>
      </c>
      <c r="F24" s="116">
        <v>239575.06731999997</v>
      </c>
      <c r="G24" s="116">
        <v>307672.10069999995</v>
      </c>
      <c r="H24" s="187">
        <v>714304.26338999998</v>
      </c>
      <c r="I24" s="116">
        <v>284830.62609999999</v>
      </c>
      <c r="J24" s="116">
        <v>292509.73139999999</v>
      </c>
      <c r="K24" s="21">
        <f t="shared" si="0"/>
        <v>1291644.6208899999</v>
      </c>
    </row>
    <row r="25" spans="1:11" x14ac:dyDescent="0.2">
      <c r="A25" s="20"/>
      <c r="B25" s="17" t="s">
        <v>15</v>
      </c>
      <c r="C25" s="17"/>
      <c r="D25" s="21">
        <v>1633929.2</v>
      </c>
      <c r="E25" s="99">
        <v>281374.64614999999</v>
      </c>
      <c r="F25" s="116">
        <v>33149.316279999999</v>
      </c>
      <c r="G25" s="116">
        <v>381615.81209999998</v>
      </c>
      <c r="H25" s="187">
        <v>696139.77452999994</v>
      </c>
      <c r="I25" s="116">
        <v>21828.512349999997</v>
      </c>
      <c r="J25" s="116">
        <v>27435.670040000001</v>
      </c>
      <c r="K25" s="21">
        <f t="shared" si="0"/>
        <v>745403.95691999991</v>
      </c>
    </row>
    <row r="26" spans="1:11" x14ac:dyDescent="0.2">
      <c r="A26" s="20"/>
      <c r="B26" s="17" t="s">
        <v>58</v>
      </c>
      <c r="C26" s="17"/>
      <c r="D26" s="21">
        <v>17463098.103999998</v>
      </c>
      <c r="E26" s="99">
        <v>929881.19972999999</v>
      </c>
      <c r="F26" s="116">
        <v>1174561.5265600001</v>
      </c>
      <c r="G26" s="116">
        <v>1352120.2562500001</v>
      </c>
      <c r="H26" s="187">
        <v>3456562.9825400002</v>
      </c>
      <c r="I26" s="116">
        <v>1321587.6583499999</v>
      </c>
      <c r="J26" s="116">
        <v>1248890.18508</v>
      </c>
      <c r="K26" s="21">
        <f t="shared" si="0"/>
        <v>6027040.8259700006</v>
      </c>
    </row>
    <row r="27" spans="1:11" x14ac:dyDescent="0.2">
      <c r="A27" s="20"/>
      <c r="B27" s="17" t="s">
        <v>60</v>
      </c>
      <c r="C27" s="17"/>
      <c r="D27" s="21">
        <v>6904658.5429999996</v>
      </c>
      <c r="E27" s="99">
        <v>592560.35400000005</v>
      </c>
      <c r="F27" s="116">
        <v>568817.73</v>
      </c>
      <c r="G27" s="116">
        <v>708374.13549999997</v>
      </c>
      <c r="H27" s="187">
        <v>1869752.2195000001</v>
      </c>
      <c r="I27" s="116">
        <v>591084.73065000004</v>
      </c>
      <c r="J27" s="116">
        <v>644325.02863999992</v>
      </c>
      <c r="K27" s="21">
        <f t="shared" si="0"/>
        <v>3105161.9787900001</v>
      </c>
    </row>
    <row r="28" spans="1:11" x14ac:dyDescent="0.2">
      <c r="A28" s="20"/>
      <c r="B28" s="17" t="s">
        <v>16</v>
      </c>
      <c r="C28" s="17"/>
      <c r="D28" s="21">
        <v>14821.404</v>
      </c>
      <c r="E28" s="99">
        <v>6342.2280000000001</v>
      </c>
      <c r="F28" s="116">
        <v>5494.7539999999999</v>
      </c>
      <c r="G28" s="116">
        <v>4485.7030000000004</v>
      </c>
      <c r="H28" s="187">
        <v>16322.685000000001</v>
      </c>
      <c r="I28" s="116">
        <v>13652.5</v>
      </c>
      <c r="J28" s="116">
        <v>8826.0669999999991</v>
      </c>
      <c r="K28" s="21">
        <f t="shared" si="0"/>
        <v>38801.252</v>
      </c>
    </row>
    <row r="29" spans="1:11" x14ac:dyDescent="0.2">
      <c r="A29" s="20"/>
      <c r="B29" s="17"/>
      <c r="C29" s="17"/>
      <c r="D29" s="21"/>
      <c r="E29" s="99"/>
      <c r="F29" s="116"/>
      <c r="G29" s="116"/>
      <c r="H29" s="187"/>
      <c r="I29" s="116"/>
      <c r="J29" s="116"/>
      <c r="K29" s="21"/>
    </row>
    <row r="30" spans="1:11" x14ac:dyDescent="0.2">
      <c r="A30" s="22" t="s">
        <v>17</v>
      </c>
      <c r="B30" s="23"/>
      <c r="C30" s="23"/>
      <c r="D30" s="21">
        <v>2868773.4159999937</v>
      </c>
      <c r="E30" s="99">
        <v>1019306.3727300004</v>
      </c>
      <c r="F30" s="116">
        <v>491121.35924000014</v>
      </c>
      <c r="G30" s="116">
        <v>-513714.74950000178</v>
      </c>
      <c r="H30" s="187">
        <v>996712.98247000203</v>
      </c>
      <c r="I30" s="116">
        <v>3153047.2140000015</v>
      </c>
      <c r="J30" s="116">
        <v>-1595520.6503200002</v>
      </c>
      <c r="K30" s="21">
        <f t="shared" si="0"/>
        <v>2554239.5461500036</v>
      </c>
    </row>
    <row r="31" spans="1:11" x14ac:dyDescent="0.2">
      <c r="A31" s="20"/>
      <c r="B31" s="17"/>
      <c r="C31" s="17"/>
      <c r="D31" s="21"/>
      <c r="E31" s="99"/>
      <c r="F31" s="116"/>
      <c r="G31" s="116"/>
      <c r="H31" s="187"/>
      <c r="I31" s="116"/>
      <c r="J31" s="116"/>
      <c r="K31" s="21"/>
    </row>
    <row r="32" spans="1:11" x14ac:dyDescent="0.2">
      <c r="A32" s="19" t="s">
        <v>18</v>
      </c>
      <c r="B32" s="17"/>
      <c r="C32" s="17"/>
      <c r="D32" s="21"/>
      <c r="E32" s="99"/>
      <c r="F32" s="116"/>
      <c r="G32" s="116"/>
      <c r="H32" s="187"/>
      <c r="I32" s="116"/>
      <c r="J32" s="116"/>
      <c r="K32" s="21"/>
    </row>
    <row r="33" spans="1:13" x14ac:dyDescent="0.2">
      <c r="A33" s="20" t="s">
        <v>19</v>
      </c>
      <c r="B33" s="17"/>
      <c r="C33" s="17"/>
      <c r="D33" s="21">
        <v>7061560.5490000006</v>
      </c>
      <c r="E33" s="99">
        <v>293690.61988000001</v>
      </c>
      <c r="F33" s="116">
        <v>399183.4044</v>
      </c>
      <c r="G33" s="116">
        <v>592534.14225000003</v>
      </c>
      <c r="H33" s="187">
        <v>1285408.1665300003</v>
      </c>
      <c r="I33" s="116">
        <v>486869.55154999992</v>
      </c>
      <c r="J33" s="116">
        <v>527685.17047999997</v>
      </c>
      <c r="K33" s="21">
        <f t="shared" ref="K33:K36" si="1">+SUM(H33:J33)</f>
        <v>2299962.8885600003</v>
      </c>
    </row>
    <row r="34" spans="1:13" x14ac:dyDescent="0.2">
      <c r="A34" s="20"/>
      <c r="B34" s="17" t="s">
        <v>20</v>
      </c>
      <c r="C34" s="17"/>
      <c r="D34" s="21">
        <v>27156.795999999998</v>
      </c>
      <c r="E34" s="99">
        <v>132.68</v>
      </c>
      <c r="F34" s="116">
        <v>181.50299999999999</v>
      </c>
      <c r="G34" s="116">
        <v>536.06799999999998</v>
      </c>
      <c r="H34" s="187">
        <v>850.25099999999998</v>
      </c>
      <c r="I34" s="116">
        <v>4151.0140000000001</v>
      </c>
      <c r="J34" s="116">
        <v>1369.2260000000001</v>
      </c>
      <c r="K34" s="21">
        <f t="shared" si="1"/>
        <v>6370.491</v>
      </c>
    </row>
    <row r="35" spans="1:13" x14ac:dyDescent="0.2">
      <c r="A35" s="20"/>
      <c r="B35" s="17" t="s">
        <v>21</v>
      </c>
      <c r="C35" s="17"/>
      <c r="D35" s="21">
        <v>3946769.0290000001</v>
      </c>
      <c r="E35" s="99">
        <v>33116.721879999997</v>
      </c>
      <c r="F35" s="116">
        <v>192781.26640000002</v>
      </c>
      <c r="G35" s="116">
        <v>275466.34224999999</v>
      </c>
      <c r="H35" s="187">
        <v>501364.33053000004</v>
      </c>
      <c r="I35" s="116">
        <v>252741.73854999998</v>
      </c>
      <c r="J35" s="116">
        <v>250008.60948000001</v>
      </c>
      <c r="K35" s="21">
        <f t="shared" si="1"/>
        <v>1004114.67856</v>
      </c>
    </row>
    <row r="36" spans="1:13" x14ac:dyDescent="0.2">
      <c r="A36" s="20"/>
      <c r="B36" s="17" t="s">
        <v>22</v>
      </c>
      <c r="C36" s="17"/>
      <c r="D36" s="21">
        <v>3141948.3160000001</v>
      </c>
      <c r="E36" s="99">
        <v>260706.57800000001</v>
      </c>
      <c r="F36" s="116">
        <v>206583.641</v>
      </c>
      <c r="G36" s="116">
        <v>317603.86800000002</v>
      </c>
      <c r="H36" s="187">
        <v>784894.08700000006</v>
      </c>
      <c r="I36" s="116">
        <v>238278.82699999999</v>
      </c>
      <c r="J36" s="116">
        <v>279045.78700000001</v>
      </c>
      <c r="K36" s="21">
        <f t="shared" si="1"/>
        <v>1302218.7010000001</v>
      </c>
    </row>
    <row r="37" spans="1:13" x14ac:dyDescent="0.2">
      <c r="A37" s="20"/>
      <c r="B37" s="17"/>
      <c r="C37" s="17"/>
      <c r="D37" s="21"/>
      <c r="E37" s="99"/>
      <c r="F37" s="116"/>
      <c r="G37" s="116"/>
      <c r="H37" s="187"/>
      <c r="I37" s="116"/>
      <c r="J37" s="116"/>
      <c r="K37" s="21"/>
    </row>
    <row r="38" spans="1:13" x14ac:dyDescent="0.2">
      <c r="A38" s="24" t="s">
        <v>61</v>
      </c>
      <c r="B38" s="25"/>
      <c r="C38" s="25"/>
      <c r="D38" s="26">
        <v>40709622.544999987</v>
      </c>
      <c r="E38" s="101">
        <v>3702417.8835800011</v>
      </c>
      <c r="F38" s="117">
        <v>3218075.6213600007</v>
      </c>
      <c r="G38" s="117">
        <v>3121017.9955999986</v>
      </c>
      <c r="H38" s="190">
        <v>10041511.500540003</v>
      </c>
      <c r="I38" s="117">
        <v>6083944.0258000018</v>
      </c>
      <c r="J38" s="117">
        <v>1308965.99144</v>
      </c>
      <c r="K38" s="26">
        <f t="shared" ref="K38:K40" si="2">+SUM(H38:J38)</f>
        <v>17434421.517780006</v>
      </c>
    </row>
    <row r="39" spans="1:13" x14ac:dyDescent="0.2">
      <c r="A39" s="24" t="s">
        <v>62</v>
      </c>
      <c r="B39" s="25"/>
      <c r="C39" s="25"/>
      <c r="D39" s="26">
        <v>44902409.677999996</v>
      </c>
      <c r="E39" s="101">
        <v>2976802.1307300008</v>
      </c>
      <c r="F39" s="117">
        <v>3126137.6665200004</v>
      </c>
      <c r="G39" s="117">
        <v>4227266.8873500004</v>
      </c>
      <c r="H39" s="190">
        <v>10330206.684600001</v>
      </c>
      <c r="I39" s="117">
        <v>3417766.3633499998</v>
      </c>
      <c r="J39" s="117">
        <v>3432171.8122400003</v>
      </c>
      <c r="K39" s="26">
        <f t="shared" si="2"/>
        <v>17180144.86019</v>
      </c>
      <c r="M39" s="200"/>
    </row>
    <row r="40" spans="1:13" x14ac:dyDescent="0.2">
      <c r="A40" s="24" t="s">
        <v>23</v>
      </c>
      <c r="B40" s="25"/>
      <c r="C40" s="25"/>
      <c r="D40" s="26">
        <v>-4192787.1330000088</v>
      </c>
      <c r="E40" s="101">
        <v>725615.75285000028</v>
      </c>
      <c r="F40" s="117">
        <v>91937.954840000253</v>
      </c>
      <c r="G40" s="117">
        <v>-1106248.8917500018</v>
      </c>
      <c r="H40" s="190">
        <v>-288695.18405999802</v>
      </c>
      <c r="I40" s="117">
        <v>2666177.662450002</v>
      </c>
      <c r="J40" s="183">
        <v>-2123205.8208000003</v>
      </c>
      <c r="K40" s="26">
        <f t="shared" si="2"/>
        <v>254276.65759000368</v>
      </c>
    </row>
    <row r="41" spans="1:13" x14ac:dyDescent="0.2">
      <c r="A41" s="27"/>
      <c r="B41" s="28"/>
      <c r="C41" s="28"/>
      <c r="D41" s="29"/>
      <c r="E41" s="102"/>
      <c r="F41" s="118"/>
      <c r="G41" s="118"/>
      <c r="H41" s="191"/>
      <c r="I41" s="118"/>
      <c r="J41" s="118"/>
      <c r="K41" s="29"/>
    </row>
    <row r="42" spans="1:13" x14ac:dyDescent="0.2">
      <c r="A42" s="19" t="s">
        <v>24</v>
      </c>
      <c r="B42" s="17"/>
      <c r="C42" s="17"/>
      <c r="D42" s="18"/>
      <c r="E42" s="100"/>
      <c r="F42" s="45"/>
      <c r="G42" s="45"/>
      <c r="H42" s="189"/>
      <c r="I42" s="45"/>
      <c r="J42" s="45"/>
      <c r="K42" s="18"/>
    </row>
    <row r="43" spans="1:13" x14ac:dyDescent="0.2">
      <c r="A43" s="19"/>
      <c r="B43" s="17"/>
      <c r="C43" s="17"/>
      <c r="D43" s="18"/>
      <c r="E43" s="100"/>
      <c r="F43" s="45"/>
      <c r="G43" s="45"/>
      <c r="H43" s="189"/>
      <c r="I43" s="45"/>
      <c r="J43" s="45"/>
      <c r="K43" s="18"/>
    </row>
    <row r="44" spans="1:13" x14ac:dyDescent="0.2">
      <c r="A44" s="20" t="s">
        <v>25</v>
      </c>
      <c r="B44" s="17"/>
      <c r="C44" s="17"/>
      <c r="D44" s="21">
        <v>-1239870.6329999992</v>
      </c>
      <c r="E44" s="92">
        <v>-464058.2363200002</v>
      </c>
      <c r="F44" s="119">
        <v>1262637.2028000001</v>
      </c>
      <c r="G44" s="119">
        <v>-1541869.7111500001</v>
      </c>
      <c r="H44" s="21">
        <v>-743290.74467000039</v>
      </c>
      <c r="I44" s="119">
        <v>2603947.7850500001</v>
      </c>
      <c r="J44" s="119">
        <v>-1564845.3414000003</v>
      </c>
      <c r="K44" s="21">
        <f t="shared" ref="K44:K57" si="3">+SUM(H44:J44)</f>
        <v>295811.6989799994</v>
      </c>
    </row>
    <row r="45" spans="1:13" x14ac:dyDescent="0.2">
      <c r="A45" s="20" t="s">
        <v>26</v>
      </c>
      <c r="B45" s="17"/>
      <c r="C45" s="17"/>
      <c r="D45" s="21">
        <v>489245.55000000005</v>
      </c>
      <c r="E45" s="92">
        <v>-247124.32434000005</v>
      </c>
      <c r="F45" s="119">
        <v>-1219.9837199999965</v>
      </c>
      <c r="G45" s="119">
        <v>30842.978299999999</v>
      </c>
      <c r="H45" s="21">
        <v>-217501.32976000005</v>
      </c>
      <c r="I45" s="119">
        <v>48852.859849999993</v>
      </c>
      <c r="J45" s="119">
        <v>24559.640719999996</v>
      </c>
      <c r="K45" s="21">
        <f t="shared" si="3"/>
        <v>-144088.82919000005</v>
      </c>
    </row>
    <row r="46" spans="1:13" x14ac:dyDescent="0.2">
      <c r="A46" s="20"/>
      <c r="B46" s="17" t="s">
        <v>27</v>
      </c>
      <c r="C46" s="17"/>
      <c r="D46" s="21">
        <v>942659.64300000004</v>
      </c>
      <c r="E46" s="92">
        <v>33556.540200000003</v>
      </c>
      <c r="F46" s="119">
        <v>41581.866560000002</v>
      </c>
      <c r="G46" s="119">
        <v>57832.786849999997</v>
      </c>
      <c r="H46" s="21">
        <v>132971.19361000002</v>
      </c>
      <c r="I46" s="119">
        <v>73350.049899999998</v>
      </c>
      <c r="J46" s="119">
        <v>71259.334879999995</v>
      </c>
      <c r="K46" s="21">
        <f t="shared" si="3"/>
        <v>277580.57838999998</v>
      </c>
    </row>
    <row r="47" spans="1:13" x14ac:dyDescent="0.2">
      <c r="A47" s="20"/>
      <c r="B47" s="17" t="s">
        <v>28</v>
      </c>
      <c r="C47" s="17"/>
      <c r="D47" s="21">
        <v>453414.09299999999</v>
      </c>
      <c r="E47" s="92">
        <v>280680.86454000004</v>
      </c>
      <c r="F47" s="119">
        <v>42801.850279999999</v>
      </c>
      <c r="G47" s="119">
        <v>26989.808549999998</v>
      </c>
      <c r="H47" s="21">
        <v>350472.52337000007</v>
      </c>
      <c r="I47" s="119">
        <v>24497.190050000001</v>
      </c>
      <c r="J47" s="119">
        <v>46699.694159999999</v>
      </c>
      <c r="K47" s="21">
        <f t="shared" si="3"/>
        <v>421669.40758000006</v>
      </c>
    </row>
    <row r="48" spans="1:13" x14ac:dyDescent="0.2">
      <c r="A48" s="20" t="s">
        <v>29</v>
      </c>
      <c r="B48" s="17"/>
      <c r="C48" s="17"/>
      <c r="D48" s="21">
        <v>-1728828.7599999993</v>
      </c>
      <c r="E48" s="92">
        <v>49882.232039999915</v>
      </c>
      <c r="F48" s="119">
        <v>944574.98540000012</v>
      </c>
      <c r="G48" s="119">
        <v>-1542268.3375000001</v>
      </c>
      <c r="H48" s="21">
        <v>-547811.1200600001</v>
      </c>
      <c r="I48" s="119">
        <v>367438.16360000003</v>
      </c>
      <c r="J48" s="119">
        <v>789696.19987999997</v>
      </c>
      <c r="K48" s="21">
        <f t="shared" si="3"/>
        <v>609323.24341999996</v>
      </c>
    </row>
    <row r="49" spans="1:11" x14ac:dyDescent="0.2">
      <c r="A49" s="20"/>
      <c r="B49" s="17" t="s">
        <v>30</v>
      </c>
      <c r="C49" s="17"/>
      <c r="D49" s="21">
        <v>3201430.7780000004</v>
      </c>
      <c r="E49" s="92">
        <v>1913230.7721599999</v>
      </c>
      <c r="F49" s="119">
        <v>1374170.9171600002</v>
      </c>
      <c r="G49" s="119">
        <v>-1181096.7584500001</v>
      </c>
      <c r="H49" s="21">
        <v>2106304.9308699998</v>
      </c>
      <c r="I49" s="119">
        <v>588212.13055</v>
      </c>
      <c r="J49" s="119">
        <v>865201.44715999998</v>
      </c>
      <c r="K49" s="21">
        <f t="shared" si="3"/>
        <v>3559718.5085799997</v>
      </c>
    </row>
    <row r="50" spans="1:11" x14ac:dyDescent="0.2">
      <c r="A50" s="20"/>
      <c r="B50" s="17" t="s">
        <v>31</v>
      </c>
      <c r="C50" s="17"/>
      <c r="D50" s="21">
        <v>4930259.5379999997</v>
      </c>
      <c r="E50" s="92">
        <v>1863348.54012</v>
      </c>
      <c r="F50" s="119">
        <v>429595.93176000001</v>
      </c>
      <c r="G50" s="119">
        <v>361171.57905</v>
      </c>
      <c r="H50" s="21">
        <v>2654116.0509299999</v>
      </c>
      <c r="I50" s="119">
        <v>220773.96694999997</v>
      </c>
      <c r="J50" s="119">
        <v>75505.247279999996</v>
      </c>
      <c r="K50" s="21">
        <f t="shared" si="3"/>
        <v>2950395.2651599995</v>
      </c>
    </row>
    <row r="51" spans="1:11" x14ac:dyDescent="0.2">
      <c r="A51" s="20" t="s">
        <v>32</v>
      </c>
      <c r="B51" s="17"/>
      <c r="C51" s="17"/>
      <c r="D51" s="21">
        <v>0</v>
      </c>
      <c r="E51" s="92">
        <v>-408.89345000003232</v>
      </c>
      <c r="F51" s="119">
        <v>-3859.5528799999738</v>
      </c>
      <c r="G51" s="119">
        <v>1993.9552499999991</v>
      </c>
      <c r="H51" s="21">
        <v>-2274.4910800000071</v>
      </c>
      <c r="I51" s="119">
        <v>1174.6137499999895</v>
      </c>
      <c r="J51" s="119">
        <v>51.097680000006221</v>
      </c>
      <c r="K51" s="21">
        <f t="shared" si="3"/>
        <v>-1048.7796500000113</v>
      </c>
    </row>
    <row r="52" spans="1:11" x14ac:dyDescent="0.2">
      <c r="A52" s="20" t="s">
        <v>33</v>
      </c>
      <c r="B52" s="17"/>
      <c r="C52" s="17"/>
      <c r="D52" s="21">
        <v>-287.423</v>
      </c>
      <c r="E52" s="92">
        <v>-266407.25057000003</v>
      </c>
      <c r="F52" s="119">
        <v>323141.75399999996</v>
      </c>
      <c r="G52" s="119">
        <v>-32438.307200000003</v>
      </c>
      <c r="H52" s="21">
        <v>24296.196229999921</v>
      </c>
      <c r="I52" s="119">
        <v>2186482.1478499998</v>
      </c>
      <c r="J52" s="119">
        <v>-2379152.2796800002</v>
      </c>
      <c r="K52" s="21">
        <f t="shared" si="3"/>
        <v>-168373.93560000043</v>
      </c>
    </row>
    <row r="53" spans="1:11" x14ac:dyDescent="0.2">
      <c r="A53" s="35" t="s">
        <v>90</v>
      </c>
      <c r="B53" s="33"/>
      <c r="C53" s="33"/>
      <c r="D53" s="21">
        <v>0</v>
      </c>
      <c r="E53" s="92">
        <v>0</v>
      </c>
      <c r="F53" s="119">
        <v>0</v>
      </c>
      <c r="G53" s="119">
        <v>0</v>
      </c>
      <c r="H53" s="21">
        <v>0</v>
      </c>
      <c r="I53" s="119">
        <v>0</v>
      </c>
      <c r="J53" s="119">
        <v>0</v>
      </c>
      <c r="K53" s="21">
        <f t="shared" si="3"/>
        <v>0</v>
      </c>
    </row>
    <row r="54" spans="1:11" x14ac:dyDescent="0.2">
      <c r="A54" s="35"/>
      <c r="B54" s="33" t="s">
        <v>34</v>
      </c>
      <c r="C54" s="33"/>
      <c r="D54" s="21">
        <v>0</v>
      </c>
      <c r="E54" s="92">
        <v>0</v>
      </c>
      <c r="F54" s="119">
        <v>0</v>
      </c>
      <c r="G54" s="119">
        <v>0</v>
      </c>
      <c r="H54" s="21">
        <v>0</v>
      </c>
      <c r="I54" s="119">
        <v>0</v>
      </c>
      <c r="J54" s="119">
        <v>0</v>
      </c>
      <c r="K54" s="21">
        <f t="shared" si="3"/>
        <v>0</v>
      </c>
    </row>
    <row r="55" spans="1:11" x14ac:dyDescent="0.2">
      <c r="A55" s="35"/>
      <c r="B55" s="33" t="s">
        <v>35</v>
      </c>
      <c r="C55" s="33"/>
      <c r="D55" s="21">
        <v>0</v>
      </c>
      <c r="E55" s="92">
        <v>0</v>
      </c>
      <c r="F55" s="119">
        <v>0</v>
      </c>
      <c r="G55" s="119">
        <v>0</v>
      </c>
      <c r="H55" s="21">
        <v>0</v>
      </c>
      <c r="I55" s="119">
        <v>0</v>
      </c>
      <c r="J55" s="119">
        <v>0</v>
      </c>
      <c r="K55" s="21">
        <f t="shared" si="3"/>
        <v>0</v>
      </c>
    </row>
    <row r="56" spans="1:11" x14ac:dyDescent="0.2">
      <c r="A56" s="76" t="s">
        <v>91</v>
      </c>
      <c r="B56" s="33"/>
      <c r="C56" s="33"/>
      <c r="D56" s="21">
        <v>0</v>
      </c>
      <c r="E56" s="92">
        <v>0</v>
      </c>
      <c r="F56" s="119">
        <v>0</v>
      </c>
      <c r="G56" s="119">
        <v>0</v>
      </c>
      <c r="H56" s="21">
        <v>0</v>
      </c>
      <c r="I56" s="119">
        <v>0</v>
      </c>
      <c r="J56" s="119">
        <v>0</v>
      </c>
      <c r="K56" s="21">
        <f t="shared" si="3"/>
        <v>0</v>
      </c>
    </row>
    <row r="57" spans="1:11" x14ac:dyDescent="0.2">
      <c r="A57" s="20" t="s">
        <v>36</v>
      </c>
      <c r="B57" s="17"/>
      <c r="C57" s="17"/>
      <c r="D57" s="21">
        <v>0</v>
      </c>
      <c r="E57" s="92">
        <v>0</v>
      </c>
      <c r="F57" s="119">
        <v>0</v>
      </c>
      <c r="G57" s="119">
        <v>0</v>
      </c>
      <c r="H57" s="21">
        <v>0</v>
      </c>
      <c r="I57" s="119">
        <v>0</v>
      </c>
      <c r="J57" s="119">
        <v>0</v>
      </c>
      <c r="K57" s="21">
        <f t="shared" si="3"/>
        <v>0</v>
      </c>
    </row>
    <row r="58" spans="1:11" x14ac:dyDescent="0.2">
      <c r="A58" s="20"/>
      <c r="B58" s="17"/>
      <c r="C58" s="17"/>
      <c r="D58" s="21"/>
      <c r="E58" s="99"/>
      <c r="F58" s="116"/>
      <c r="G58" s="116"/>
      <c r="H58" s="187"/>
      <c r="I58" s="116"/>
      <c r="J58" s="116"/>
      <c r="K58" s="21"/>
    </row>
    <row r="59" spans="1:11" x14ac:dyDescent="0.2">
      <c r="A59" s="20" t="s">
        <v>37</v>
      </c>
      <c r="B59" s="17"/>
      <c r="C59" s="17"/>
      <c r="D59" s="21">
        <v>2952916.5</v>
      </c>
      <c r="E59" s="92">
        <v>-1189673.9891700002</v>
      </c>
      <c r="F59" s="119">
        <v>1170699.2479600001</v>
      </c>
      <c r="G59" s="119">
        <v>-435620.81939999998</v>
      </c>
      <c r="H59" s="21">
        <v>-454595.56060999981</v>
      </c>
      <c r="I59" s="119">
        <v>-62229.877400000005</v>
      </c>
      <c r="J59" s="119">
        <v>558360.47939999995</v>
      </c>
      <c r="K59" s="21">
        <f t="shared" ref="K59:K70" si="4">+SUM(H59:J59)</f>
        <v>41535.041390000144</v>
      </c>
    </row>
    <row r="60" spans="1:11" x14ac:dyDescent="0.2">
      <c r="A60" s="20" t="s">
        <v>38</v>
      </c>
      <c r="B60" s="17"/>
      <c r="C60" s="17"/>
      <c r="D60" s="21">
        <v>70032.399000000005</v>
      </c>
      <c r="E60" s="92">
        <v>-6150.8639699999994</v>
      </c>
      <c r="F60" s="119">
        <v>1238636.1449600002</v>
      </c>
      <c r="G60" s="119">
        <v>39309.680600000007</v>
      </c>
      <c r="H60" s="21">
        <v>1271794.9615900004</v>
      </c>
      <c r="I60" s="119">
        <v>2905.0915999999997</v>
      </c>
      <c r="J60" s="119">
        <v>-1906.2946000000002</v>
      </c>
      <c r="K60" s="21">
        <f t="shared" si="4"/>
        <v>1272793.7585900004</v>
      </c>
    </row>
    <row r="61" spans="1:11" x14ac:dyDescent="0.2">
      <c r="A61" s="20"/>
      <c r="B61" s="17" t="s">
        <v>39</v>
      </c>
      <c r="C61" s="17"/>
      <c r="D61" s="21">
        <v>138304.345</v>
      </c>
      <c r="E61" s="92">
        <v>62.002000000000002</v>
      </c>
      <c r="F61" s="119">
        <v>1827481.7043600001</v>
      </c>
      <c r="G61" s="119">
        <v>53621.299000000006</v>
      </c>
      <c r="H61" s="21">
        <v>1881165.0053600003</v>
      </c>
      <c r="I61" s="119">
        <v>6052.2089999999998</v>
      </c>
      <c r="J61" s="119">
        <v>0</v>
      </c>
      <c r="K61" s="21">
        <f t="shared" si="4"/>
        <v>1887217.2143600003</v>
      </c>
    </row>
    <row r="62" spans="1:11" x14ac:dyDescent="0.2">
      <c r="A62" s="20"/>
      <c r="B62" s="17"/>
      <c r="C62" s="17" t="s">
        <v>40</v>
      </c>
      <c r="D62" s="21"/>
      <c r="E62" s="92">
        <v>0</v>
      </c>
      <c r="F62" s="119">
        <v>1807922.2751613599</v>
      </c>
      <c r="G62" s="119">
        <v>0</v>
      </c>
      <c r="H62" s="21">
        <v>1807922.2751613599</v>
      </c>
      <c r="I62" s="119">
        <v>0</v>
      </c>
      <c r="J62" s="119">
        <v>0</v>
      </c>
      <c r="K62" s="21">
        <f t="shared" si="4"/>
        <v>1807922.2751613599</v>
      </c>
    </row>
    <row r="63" spans="1:11" x14ac:dyDescent="0.2">
      <c r="A63" s="20"/>
      <c r="B63" s="17"/>
      <c r="C63" s="17" t="s">
        <v>41</v>
      </c>
      <c r="D63" s="21"/>
      <c r="E63" s="92">
        <v>62.002000000000002</v>
      </c>
      <c r="F63" s="119">
        <v>19559.429198640166</v>
      </c>
      <c r="G63" s="119">
        <v>53621.299000000006</v>
      </c>
      <c r="H63" s="21">
        <v>73242.730198640376</v>
      </c>
      <c r="I63" s="119">
        <v>6052.2089999999998</v>
      </c>
      <c r="J63" s="119">
        <v>0</v>
      </c>
      <c r="K63" s="21">
        <f t="shared" si="4"/>
        <v>79294.939198640379</v>
      </c>
    </row>
    <row r="64" spans="1:11" x14ac:dyDescent="0.2">
      <c r="A64" s="20"/>
      <c r="B64" s="17" t="s">
        <v>42</v>
      </c>
      <c r="C64" s="17"/>
      <c r="D64" s="21">
        <v>68271.945999999996</v>
      </c>
      <c r="E64" s="92">
        <v>6212.8659699999998</v>
      </c>
      <c r="F64" s="119">
        <v>588845.55939999991</v>
      </c>
      <c r="G64" s="119">
        <v>14311.618399999999</v>
      </c>
      <c r="H64" s="21">
        <v>609370.04376999999</v>
      </c>
      <c r="I64" s="119">
        <v>3147.1174000000001</v>
      </c>
      <c r="J64" s="119">
        <v>1906.2946000000002</v>
      </c>
      <c r="K64" s="21">
        <f t="shared" si="4"/>
        <v>614423.45577</v>
      </c>
    </row>
    <row r="65" spans="1:14" x14ac:dyDescent="0.2">
      <c r="A65" s="20" t="s">
        <v>43</v>
      </c>
      <c r="B65" s="17"/>
      <c r="C65" s="17"/>
      <c r="D65" s="21">
        <v>3526201.7069999999</v>
      </c>
      <c r="E65" s="92">
        <v>-1129462.1962000001</v>
      </c>
      <c r="F65" s="119">
        <v>-20760.286</v>
      </c>
      <c r="G65" s="119">
        <v>-424298.56</v>
      </c>
      <c r="H65" s="21">
        <v>-1574521.0422000003</v>
      </c>
      <c r="I65" s="119">
        <v>-18756.330000000002</v>
      </c>
      <c r="J65" s="119">
        <v>607345.125</v>
      </c>
      <c r="K65" s="21">
        <f t="shared" si="4"/>
        <v>-985932.24720000033</v>
      </c>
    </row>
    <row r="66" spans="1:14" x14ac:dyDescent="0.2">
      <c r="A66" s="20"/>
      <c r="B66" s="17" t="s">
        <v>39</v>
      </c>
      <c r="C66" s="17"/>
      <c r="D66" s="21">
        <v>4550000</v>
      </c>
      <c r="E66" s="92">
        <v>0</v>
      </c>
      <c r="F66" s="119">
        <v>0</v>
      </c>
      <c r="G66" s="119">
        <v>0</v>
      </c>
      <c r="H66" s="21">
        <v>0</v>
      </c>
      <c r="I66" s="119">
        <v>0</v>
      </c>
      <c r="J66" s="119">
        <v>634950.10400000005</v>
      </c>
      <c r="K66" s="21">
        <f t="shared" si="4"/>
        <v>634950.10400000005</v>
      </c>
    </row>
    <row r="67" spans="1:14" x14ac:dyDescent="0.2">
      <c r="A67" s="20"/>
      <c r="B67" s="17"/>
      <c r="C67" s="17" t="s">
        <v>40</v>
      </c>
      <c r="D67" s="21"/>
      <c r="E67" s="92">
        <v>0</v>
      </c>
      <c r="F67" s="119">
        <v>0</v>
      </c>
      <c r="G67" s="119">
        <v>0</v>
      </c>
      <c r="H67" s="21">
        <v>0</v>
      </c>
      <c r="I67" s="119">
        <v>0</v>
      </c>
      <c r="J67" s="119">
        <v>634950.10400000005</v>
      </c>
      <c r="K67" s="21">
        <f t="shared" si="4"/>
        <v>634950.10400000005</v>
      </c>
    </row>
    <row r="68" spans="1:14" x14ac:dyDescent="0.2">
      <c r="A68" s="20"/>
      <c r="B68" s="17"/>
      <c r="C68" s="17" t="s">
        <v>41</v>
      </c>
      <c r="D68" s="21"/>
      <c r="E68" s="92">
        <v>0</v>
      </c>
      <c r="F68" s="119">
        <v>0</v>
      </c>
      <c r="G68" s="119">
        <v>0</v>
      </c>
      <c r="H68" s="21">
        <v>0</v>
      </c>
      <c r="I68" s="119">
        <v>0</v>
      </c>
      <c r="J68" s="119">
        <v>0</v>
      </c>
      <c r="K68" s="21">
        <f t="shared" si="4"/>
        <v>0</v>
      </c>
    </row>
    <row r="69" spans="1:14" x14ac:dyDescent="0.2">
      <c r="A69" s="20"/>
      <c r="B69" s="17" t="s">
        <v>42</v>
      </c>
      <c r="C69" s="17"/>
      <c r="D69" s="21">
        <v>1023798.2929999999</v>
      </c>
      <c r="E69" s="92">
        <v>1129462.1962000001</v>
      </c>
      <c r="F69" s="119">
        <v>20760.286</v>
      </c>
      <c r="G69" s="119">
        <v>424298.56</v>
      </c>
      <c r="H69" s="21">
        <v>1574521.0422000003</v>
      </c>
      <c r="I69" s="119">
        <v>18756.330000000002</v>
      </c>
      <c r="J69" s="119">
        <v>27604.978999999999</v>
      </c>
      <c r="K69" s="21">
        <f t="shared" si="4"/>
        <v>1620882.3512000004</v>
      </c>
    </row>
    <row r="70" spans="1:14" x14ac:dyDescent="0.2">
      <c r="A70" s="20" t="s">
        <v>44</v>
      </c>
      <c r="B70" s="17"/>
      <c r="C70" s="17"/>
      <c r="D70" s="21">
        <v>-643317.60600000003</v>
      </c>
      <c r="E70" s="92">
        <v>-54060.928999999996</v>
      </c>
      <c r="F70" s="119">
        <v>-47176.610999999997</v>
      </c>
      <c r="G70" s="119">
        <v>-50631.94</v>
      </c>
      <c r="H70" s="21">
        <v>-151869.47999999998</v>
      </c>
      <c r="I70" s="119">
        <v>-46378.639000000003</v>
      </c>
      <c r="J70" s="119">
        <v>-47078.351000000002</v>
      </c>
      <c r="K70" s="21">
        <f t="shared" si="4"/>
        <v>-245326.46999999997</v>
      </c>
    </row>
    <row r="71" spans="1:14" x14ac:dyDescent="0.2">
      <c r="A71" s="20"/>
      <c r="B71" s="17"/>
      <c r="C71" s="17"/>
      <c r="D71" s="21"/>
      <c r="E71" s="99"/>
      <c r="F71" s="116"/>
      <c r="G71" s="116"/>
      <c r="H71" s="187"/>
      <c r="I71" s="116"/>
      <c r="J71" s="116"/>
      <c r="K71" s="21"/>
    </row>
    <row r="72" spans="1:14" x14ac:dyDescent="0.2">
      <c r="A72" s="24" t="s">
        <v>45</v>
      </c>
      <c r="B72" s="25"/>
      <c r="C72" s="25"/>
      <c r="D72" s="26">
        <v>-4192787.1329999994</v>
      </c>
      <c r="E72" s="101">
        <v>725615.75285000005</v>
      </c>
      <c r="F72" s="117">
        <v>91937.95484000002</v>
      </c>
      <c r="G72" s="117">
        <v>-1106248.8917500002</v>
      </c>
      <c r="H72" s="190">
        <v>-288695.18406000058</v>
      </c>
      <c r="I72" s="117">
        <v>2666177.6624500002</v>
      </c>
      <c r="J72" s="117">
        <v>-2123205.8208000003</v>
      </c>
      <c r="K72" s="26">
        <f t="shared" ref="K72" si="5">+SUM(H72:J72)</f>
        <v>254276.65758999949</v>
      </c>
    </row>
    <row r="73" spans="1:14" x14ac:dyDescent="0.2">
      <c r="A73" s="30"/>
      <c r="B73" s="31"/>
      <c r="C73" s="31"/>
      <c r="D73" s="32"/>
      <c r="E73" s="102"/>
      <c r="F73" s="118"/>
      <c r="G73" s="118"/>
      <c r="H73" s="191"/>
      <c r="I73" s="118"/>
      <c r="J73" s="118"/>
      <c r="K73" s="32"/>
    </row>
    <row r="74" spans="1:14" s="40" customFormat="1" ht="12.75" customHeight="1" x14ac:dyDescent="0.2">
      <c r="A74" s="17" t="s">
        <v>46</v>
      </c>
      <c r="B74" s="37" t="s">
        <v>49</v>
      </c>
      <c r="C74" s="37"/>
      <c r="D74" s="43"/>
      <c r="E74" s="44"/>
      <c r="F74" s="44"/>
      <c r="G74" s="44"/>
      <c r="H74" s="44"/>
      <c r="I74" s="44"/>
      <c r="J74" s="44"/>
      <c r="K74" s="45"/>
      <c r="L74" s="45"/>
      <c r="M74" s="45"/>
      <c r="N74" s="39"/>
    </row>
    <row r="75" spans="1:14" s="40" customFormat="1" ht="12.75" customHeight="1" x14ac:dyDescent="0.2">
      <c r="A75" s="36" t="s">
        <v>47</v>
      </c>
      <c r="B75" s="42" t="s">
        <v>63</v>
      </c>
      <c r="C75" s="42"/>
      <c r="D75" s="42"/>
      <c r="E75" s="42"/>
      <c r="F75" s="42"/>
      <c r="G75" s="42"/>
      <c r="H75" s="42"/>
      <c r="I75" s="42"/>
      <c r="J75" s="42"/>
      <c r="K75" s="37"/>
      <c r="L75" s="41"/>
      <c r="M75" s="41"/>
      <c r="N75" s="39"/>
    </row>
    <row r="76" spans="1:14" s="40" customFormat="1" ht="12.75" customHeight="1" x14ac:dyDescent="0.2">
      <c r="A76" s="36" t="s">
        <v>48</v>
      </c>
      <c r="B76" s="42" t="s">
        <v>82</v>
      </c>
      <c r="C76" s="42"/>
      <c r="D76" s="42"/>
      <c r="E76" s="42"/>
      <c r="F76" s="42"/>
      <c r="G76" s="42"/>
      <c r="H76" s="42"/>
      <c r="I76" s="42"/>
      <c r="J76" s="42"/>
      <c r="K76" s="37"/>
      <c r="L76" s="41"/>
      <c r="M76" s="41"/>
      <c r="N76" s="39"/>
    </row>
    <row r="77" spans="1:14" s="196" customFormat="1" ht="23.25" customHeight="1" x14ac:dyDescent="0.2">
      <c r="A77" s="70" t="s">
        <v>50</v>
      </c>
      <c r="B77" s="125" t="s">
        <v>65</v>
      </c>
      <c r="C77" s="70"/>
      <c r="D77" s="125"/>
      <c r="E77" s="70"/>
      <c r="F77" s="70"/>
      <c r="G77" s="70"/>
      <c r="H77" s="70"/>
      <c r="I77" s="70"/>
      <c r="J77" s="70"/>
      <c r="K77" s="36"/>
      <c r="L77" s="199"/>
      <c r="M77" s="36"/>
    </row>
    <row r="78" spans="1:14" s="127" customFormat="1" ht="25.5" customHeight="1" x14ac:dyDescent="0.2">
      <c r="A78" s="125"/>
      <c r="B78" s="242"/>
      <c r="C78" s="243"/>
      <c r="D78" s="243"/>
      <c r="E78" s="243"/>
      <c r="F78" s="243"/>
      <c r="G78" s="243"/>
      <c r="H78" s="180"/>
      <c r="I78" s="126"/>
      <c r="J78" s="126"/>
      <c r="K78" s="43"/>
      <c r="L78" s="43"/>
      <c r="M78" s="43"/>
    </row>
    <row r="79" spans="1:14" s="40" customFormat="1" ht="25.5" customHeight="1" x14ac:dyDescent="0.2">
      <c r="A79" s="74"/>
      <c r="K79" s="39"/>
    </row>
    <row r="80" spans="1:14" s="40" customFormat="1" x14ac:dyDescent="0.2">
      <c r="K80" s="39"/>
    </row>
    <row r="81" spans="11:11" s="40" customFormat="1" x14ac:dyDescent="0.2">
      <c r="K81" s="39"/>
    </row>
    <row r="82" spans="11:11" s="40" customFormat="1" x14ac:dyDescent="0.2">
      <c r="K82" s="39"/>
    </row>
    <row r="83" spans="11:11" s="40" customFormat="1" x14ac:dyDescent="0.2">
      <c r="K83" s="39"/>
    </row>
    <row r="84" spans="11:11" s="40" customFormat="1" x14ac:dyDescent="0.2">
      <c r="K84" s="39"/>
    </row>
    <row r="85" spans="11:11" s="40" customFormat="1" x14ac:dyDescent="0.2">
      <c r="K85" s="39"/>
    </row>
    <row r="86" spans="11:11" s="40" customFormat="1" x14ac:dyDescent="0.2">
      <c r="K86" s="39"/>
    </row>
    <row r="87" spans="11:11" s="40" customFormat="1" x14ac:dyDescent="0.2">
      <c r="K87" s="39"/>
    </row>
    <row r="88" spans="11:11" s="40" customFormat="1" x14ac:dyDescent="0.2">
      <c r="K88" s="39"/>
    </row>
    <row r="89" spans="11:11" s="40" customFormat="1" x14ac:dyDescent="0.2">
      <c r="K89" s="39"/>
    </row>
    <row r="90" spans="11:11" s="40" customFormat="1" x14ac:dyDescent="0.2">
      <c r="K90" s="39"/>
    </row>
    <row r="91" spans="11:11" s="40" customFormat="1" x14ac:dyDescent="0.2">
      <c r="K91" s="39"/>
    </row>
    <row r="92" spans="11:11" s="40" customFormat="1" x14ac:dyDescent="0.2">
      <c r="K92" s="39"/>
    </row>
    <row r="93" spans="11:11" s="40" customFormat="1" x14ac:dyDescent="0.2">
      <c r="K93" s="39"/>
    </row>
    <row r="94" spans="11:11" s="40" customFormat="1" x14ac:dyDescent="0.2">
      <c r="K94" s="39"/>
    </row>
    <row r="95" spans="11:11" s="40" customFormat="1" x14ac:dyDescent="0.2">
      <c r="K95" s="39"/>
    </row>
    <row r="96" spans="11:11" s="40" customFormat="1" x14ac:dyDescent="0.2">
      <c r="K96" s="39"/>
    </row>
    <row r="97" spans="11:11" s="40" customFormat="1" x14ac:dyDescent="0.2">
      <c r="K97" s="39"/>
    </row>
    <row r="98" spans="11:11" s="40" customFormat="1" x14ac:dyDescent="0.2">
      <c r="K98" s="39"/>
    </row>
    <row r="99" spans="11:11" s="40" customFormat="1" x14ac:dyDescent="0.2">
      <c r="K99" s="39"/>
    </row>
    <row r="100" spans="11:11" s="40" customFormat="1" x14ac:dyDescent="0.2">
      <c r="K100" s="39"/>
    </row>
    <row r="101" spans="11:11" s="40" customFormat="1" x14ac:dyDescent="0.2">
      <c r="K101" s="39"/>
    </row>
    <row r="102" spans="11:11" s="40" customFormat="1" x14ac:dyDescent="0.2">
      <c r="K102" s="39"/>
    </row>
    <row r="103" spans="11:11" s="40" customFormat="1" x14ac:dyDescent="0.2">
      <c r="K103" s="39"/>
    </row>
  </sheetData>
  <mergeCells count="1">
    <mergeCell ref="B78:G78"/>
  </mergeCells>
  <phoneticPr fontId="0" type="noConversion"/>
  <printOptions horizontalCentered="1"/>
  <pageMargins left="0.59055118110236227" right="0" top="0.59055118110236227" bottom="0" header="0" footer="0"/>
  <pageSetup scale="6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9"/>
  <sheetViews>
    <sheetView workbookViewId="0">
      <selection activeCell="J48" sqref="J48"/>
    </sheetView>
  </sheetViews>
  <sheetFormatPr baseColWidth="10" defaultRowHeight="12.75" x14ac:dyDescent="0.2"/>
  <cols>
    <col min="1" max="2" width="2.7109375" customWidth="1"/>
    <col min="3" max="3" width="52.85546875" customWidth="1"/>
    <col min="4" max="9" width="11" customWidth="1"/>
    <col min="10" max="10" width="11" style="17" customWidth="1"/>
    <col min="11" max="11" width="6.7109375" bestFit="1" customWidth="1"/>
  </cols>
  <sheetData>
    <row r="1" spans="1:12" ht="29.25" x14ac:dyDescent="0.2">
      <c r="K1" s="206">
        <v>6</v>
      </c>
    </row>
    <row r="2" spans="1:12" x14ac:dyDescent="0.2">
      <c r="A2" s="1" t="s">
        <v>71</v>
      </c>
      <c r="B2" s="2"/>
      <c r="C2" s="2"/>
      <c r="D2" s="2"/>
      <c r="E2" s="2"/>
      <c r="F2" s="2"/>
      <c r="G2" s="2"/>
      <c r="H2" s="2"/>
      <c r="I2" s="2"/>
      <c r="J2" s="46"/>
    </row>
    <row r="3" spans="1:12" x14ac:dyDescent="0.2">
      <c r="A3" s="4" t="str">
        <f>+Total!A3</f>
        <v>ESTADO DE OPERACIONES DE GOBIERNO  2018</v>
      </c>
      <c r="B3" s="5"/>
      <c r="C3" s="5"/>
      <c r="D3" s="2"/>
      <c r="E3" s="2"/>
      <c r="F3" s="2"/>
      <c r="G3" s="2"/>
      <c r="H3" s="2"/>
      <c r="I3" s="2"/>
      <c r="J3" s="46"/>
    </row>
    <row r="4" spans="1:12" x14ac:dyDescent="0.2">
      <c r="A4" s="1" t="s">
        <v>1</v>
      </c>
      <c r="B4" s="2"/>
      <c r="C4" s="2"/>
      <c r="D4" s="2"/>
      <c r="E4" s="2"/>
      <c r="F4" s="2"/>
      <c r="G4" s="2"/>
      <c r="H4" s="2"/>
      <c r="I4" s="2"/>
      <c r="J4" s="46"/>
    </row>
    <row r="5" spans="1:12" x14ac:dyDescent="0.2">
      <c r="A5" s="1" t="s">
        <v>52</v>
      </c>
      <c r="B5" s="2"/>
      <c r="C5" s="7"/>
      <c r="D5" s="2"/>
      <c r="E5" s="2"/>
      <c r="F5" s="2"/>
      <c r="G5" s="2"/>
      <c r="H5" s="2"/>
      <c r="I5" s="2"/>
      <c r="J5" s="46"/>
    </row>
    <row r="6" spans="1:12" x14ac:dyDescent="0.2">
      <c r="A6" s="1" t="s">
        <v>3</v>
      </c>
      <c r="B6" s="2"/>
      <c r="C6" s="7"/>
      <c r="D6" s="2"/>
      <c r="E6" s="2"/>
      <c r="F6" s="2"/>
      <c r="G6" s="2"/>
      <c r="H6" s="2"/>
      <c r="I6" s="2"/>
      <c r="J6" s="46"/>
    </row>
    <row r="7" spans="1:12" x14ac:dyDescent="0.2">
      <c r="A7" s="9"/>
      <c r="B7" s="10"/>
      <c r="C7" s="11"/>
    </row>
    <row r="8" spans="1:12" ht="24.75" customHeight="1" x14ac:dyDescent="0.2">
      <c r="A8" s="13"/>
      <c r="B8" s="14"/>
      <c r="C8" s="14"/>
      <c r="D8" s="15" t="s">
        <v>5</v>
      </c>
      <c r="E8" s="107" t="s">
        <v>85</v>
      </c>
      <c r="F8" s="107" t="s">
        <v>86</v>
      </c>
      <c r="G8" s="133" t="s">
        <v>94</v>
      </c>
      <c r="H8" s="107" t="s">
        <v>87</v>
      </c>
      <c r="I8" s="107" t="s">
        <v>89</v>
      </c>
      <c r="J8" s="34" t="s">
        <v>88</v>
      </c>
    </row>
    <row r="9" spans="1:12" x14ac:dyDescent="0.2">
      <c r="A9" s="16"/>
      <c r="B9" s="17"/>
      <c r="C9" s="17"/>
      <c r="D9" s="97"/>
      <c r="E9" s="120"/>
      <c r="F9" s="120"/>
      <c r="G9" s="192"/>
      <c r="H9" s="120"/>
      <c r="I9" s="120"/>
      <c r="J9" s="185"/>
    </row>
    <row r="10" spans="1:12" x14ac:dyDescent="0.2">
      <c r="A10" s="19" t="s">
        <v>6</v>
      </c>
      <c r="B10" s="17"/>
      <c r="C10" s="17"/>
      <c r="D10" s="91"/>
      <c r="E10" s="115"/>
      <c r="F10" s="115"/>
      <c r="G10" s="186"/>
      <c r="H10" s="115"/>
      <c r="I10" s="115"/>
      <c r="J10" s="186"/>
    </row>
    <row r="11" spans="1:12" x14ac:dyDescent="0.2">
      <c r="A11" s="20" t="s">
        <v>7</v>
      </c>
      <c r="B11" s="17"/>
      <c r="C11" s="17"/>
      <c r="D11" s="92">
        <v>3606074.9640000011</v>
      </c>
      <c r="E11" s="119">
        <v>3067637.2609999999</v>
      </c>
      <c r="F11" s="119">
        <v>3055256.2239999999</v>
      </c>
      <c r="G11" s="21">
        <v>9728968.4489999991</v>
      </c>
      <c r="H11" s="119">
        <v>6039990.9600000018</v>
      </c>
      <c r="I11" s="119">
        <v>1258423.1789999998</v>
      </c>
      <c r="J11" s="21">
        <f>+SUM(G11:I11)</f>
        <v>17027382.588000003</v>
      </c>
      <c r="L11" s="200"/>
    </row>
    <row r="12" spans="1:12" x14ac:dyDescent="0.2">
      <c r="A12" s="20"/>
      <c r="B12" s="17" t="s">
        <v>8</v>
      </c>
      <c r="C12" s="17"/>
      <c r="D12" s="92">
        <v>3105514.7769999998</v>
      </c>
      <c r="E12" s="119">
        <v>2642892.0929999999</v>
      </c>
      <c r="F12" s="119">
        <v>2523326.9980000001</v>
      </c>
      <c r="G12" s="21">
        <v>8271733.8679999989</v>
      </c>
      <c r="H12" s="119">
        <v>5557174.3660000004</v>
      </c>
      <c r="I12" s="119">
        <v>775574.92099999997</v>
      </c>
      <c r="J12" s="21">
        <f t="shared" ref="J12:J30" si="0">+SUM(G12:I12)</f>
        <v>14604483.154999999</v>
      </c>
    </row>
    <row r="13" spans="1:12" s="144" customFormat="1" x14ac:dyDescent="0.2">
      <c r="A13" s="77"/>
      <c r="B13" s="75"/>
      <c r="C13" s="75" t="s">
        <v>69</v>
      </c>
      <c r="D13" s="145">
        <v>56239.978791850997</v>
      </c>
      <c r="E13" s="146">
        <v>48990.418347999999</v>
      </c>
      <c r="F13" s="146">
        <v>73865.4100290473</v>
      </c>
      <c r="G13" s="141">
        <v>179095.80716889829</v>
      </c>
      <c r="H13" s="146">
        <v>381028.93739821098</v>
      </c>
      <c r="I13" s="146">
        <v>183008.73051746201</v>
      </c>
      <c r="J13" s="21">
        <f t="shared" si="0"/>
        <v>743133.47508457128</v>
      </c>
    </row>
    <row r="14" spans="1:12" s="144" customFormat="1" x14ac:dyDescent="0.2">
      <c r="A14" s="77"/>
      <c r="B14" s="75"/>
      <c r="C14" s="75" t="s">
        <v>59</v>
      </c>
      <c r="D14" s="145">
        <v>3049274.7982081487</v>
      </c>
      <c r="E14" s="146">
        <v>2593901.674652</v>
      </c>
      <c r="F14" s="146">
        <v>2449461.587970953</v>
      </c>
      <c r="G14" s="141">
        <v>8092638.0608311016</v>
      </c>
      <c r="H14" s="146">
        <v>5176145.4286017893</v>
      </c>
      <c r="I14" s="146">
        <v>592566.19048253796</v>
      </c>
      <c r="J14" s="21">
        <f t="shared" si="0"/>
        <v>13861349.679915428</v>
      </c>
    </row>
    <row r="15" spans="1:12" x14ac:dyDescent="0.2">
      <c r="A15" s="20"/>
      <c r="B15" s="17" t="s">
        <v>95</v>
      </c>
      <c r="C15" s="17"/>
      <c r="D15" s="92">
        <v>0</v>
      </c>
      <c r="E15" s="119">
        <v>0</v>
      </c>
      <c r="F15" s="119">
        <v>0</v>
      </c>
      <c r="G15" s="21">
        <v>0</v>
      </c>
      <c r="H15" s="119">
        <v>0</v>
      </c>
      <c r="I15" s="119">
        <v>0</v>
      </c>
      <c r="J15" s="21">
        <f t="shared" si="0"/>
        <v>0</v>
      </c>
    </row>
    <row r="16" spans="1:12" x14ac:dyDescent="0.2">
      <c r="A16" s="20"/>
      <c r="B16" s="17" t="s">
        <v>9</v>
      </c>
      <c r="C16" s="17"/>
      <c r="D16" s="92">
        <v>241806.38200000001</v>
      </c>
      <c r="E16" s="119">
        <v>217227.337</v>
      </c>
      <c r="F16" s="119">
        <v>236958.93599999999</v>
      </c>
      <c r="G16" s="21">
        <v>695992.65500000003</v>
      </c>
      <c r="H16" s="119">
        <v>232542.22500000001</v>
      </c>
      <c r="I16" s="119">
        <v>227917.454</v>
      </c>
      <c r="J16" s="21">
        <f t="shared" si="0"/>
        <v>1156452.334</v>
      </c>
    </row>
    <row r="17" spans="1:10" x14ac:dyDescent="0.2">
      <c r="A17" s="20"/>
      <c r="B17" s="17" t="s">
        <v>66</v>
      </c>
      <c r="C17" s="17"/>
      <c r="D17" s="92">
        <v>7946.0230000000001</v>
      </c>
      <c r="E17" s="119">
        <v>2355.502</v>
      </c>
      <c r="F17" s="119">
        <v>22292.21</v>
      </c>
      <c r="G17" s="21">
        <v>32593.735000000001</v>
      </c>
      <c r="H17" s="119">
        <v>4509.2730000000001</v>
      </c>
      <c r="I17" s="119">
        <v>10760.1</v>
      </c>
      <c r="J17" s="21">
        <f t="shared" si="0"/>
        <v>47863.108</v>
      </c>
    </row>
    <row r="18" spans="1:10" x14ac:dyDescent="0.2">
      <c r="A18" s="20"/>
      <c r="B18" s="17" t="s">
        <v>67</v>
      </c>
      <c r="C18" s="17"/>
      <c r="D18" s="92">
        <v>26690.323</v>
      </c>
      <c r="E18" s="119">
        <v>22765.465</v>
      </c>
      <c r="F18" s="119">
        <v>24038.34</v>
      </c>
      <c r="G18" s="21">
        <v>73494.127999999997</v>
      </c>
      <c r="H18" s="119">
        <v>31978.624</v>
      </c>
      <c r="I18" s="119">
        <v>50014.387999999999</v>
      </c>
      <c r="J18" s="21">
        <f t="shared" si="0"/>
        <v>155487.13999999998</v>
      </c>
    </row>
    <row r="19" spans="1:10" x14ac:dyDescent="0.2">
      <c r="A19" s="20"/>
      <c r="B19" s="17" t="s">
        <v>10</v>
      </c>
      <c r="C19" s="17"/>
      <c r="D19" s="92">
        <v>93727.717999999993</v>
      </c>
      <c r="E19" s="119">
        <v>72525.673999999999</v>
      </c>
      <c r="F19" s="119">
        <v>90612.801000000007</v>
      </c>
      <c r="G19" s="21">
        <v>256866.193</v>
      </c>
      <c r="H19" s="119">
        <v>79632.604000000007</v>
      </c>
      <c r="I19" s="119">
        <v>79057.854999999996</v>
      </c>
      <c r="J19" s="21">
        <f t="shared" si="0"/>
        <v>415556.652</v>
      </c>
    </row>
    <row r="20" spans="1:10" x14ac:dyDescent="0.2">
      <c r="A20" s="20"/>
      <c r="B20" s="17" t="s">
        <v>11</v>
      </c>
      <c r="C20" s="17"/>
      <c r="D20" s="92">
        <v>130389.74099999999</v>
      </c>
      <c r="E20" s="119">
        <v>109871.19</v>
      </c>
      <c r="F20" s="119">
        <v>158026.93900000001</v>
      </c>
      <c r="G20" s="21">
        <v>398287.87</v>
      </c>
      <c r="H20" s="119">
        <v>134153.86799999999</v>
      </c>
      <c r="I20" s="119">
        <v>115098.461</v>
      </c>
      <c r="J20" s="21">
        <f t="shared" si="0"/>
        <v>647540.19900000002</v>
      </c>
    </row>
    <row r="21" spans="1:10" x14ac:dyDescent="0.2">
      <c r="A21" s="20"/>
      <c r="B21" s="17"/>
      <c r="C21" s="17"/>
      <c r="D21" s="90"/>
      <c r="E21" s="121"/>
      <c r="F21" s="121"/>
      <c r="G21" s="193"/>
      <c r="H21" s="121"/>
      <c r="I21" s="121"/>
      <c r="J21" s="21"/>
    </row>
    <row r="22" spans="1:10" x14ac:dyDescent="0.2">
      <c r="A22" s="20" t="s">
        <v>12</v>
      </c>
      <c r="B22" s="17"/>
      <c r="C22" s="17"/>
      <c r="D22" s="92">
        <v>2628453.8820000002</v>
      </c>
      <c r="E22" s="119">
        <v>2683312.0640000002</v>
      </c>
      <c r="F22" s="119">
        <v>3611013.335</v>
      </c>
      <c r="G22" s="21">
        <v>8922779.2810000014</v>
      </c>
      <c r="H22" s="119">
        <v>2901356.946</v>
      </c>
      <c r="I22" s="119">
        <v>2863313.0889999997</v>
      </c>
      <c r="J22" s="21">
        <f t="shared" si="0"/>
        <v>14687449.316000002</v>
      </c>
    </row>
    <row r="23" spans="1:10" x14ac:dyDescent="0.2">
      <c r="A23" s="20"/>
      <c r="B23" s="17" t="s">
        <v>13</v>
      </c>
      <c r="C23" s="17"/>
      <c r="D23" s="92">
        <v>699998.66200000001</v>
      </c>
      <c r="E23" s="119">
        <v>699358.75600000005</v>
      </c>
      <c r="F23" s="119">
        <v>874208.56700000004</v>
      </c>
      <c r="G23" s="21">
        <v>2273565.9850000003</v>
      </c>
      <c r="H23" s="119">
        <v>687469.80799999996</v>
      </c>
      <c r="I23" s="119">
        <v>674866.40300000005</v>
      </c>
      <c r="J23" s="21">
        <f t="shared" si="0"/>
        <v>3635902.1960000005</v>
      </c>
    </row>
    <row r="24" spans="1:10" x14ac:dyDescent="0.2">
      <c r="A24" s="20"/>
      <c r="B24" s="17" t="s">
        <v>14</v>
      </c>
      <c r="C24" s="17"/>
      <c r="D24" s="92">
        <v>164920.18</v>
      </c>
      <c r="E24" s="119">
        <v>215866.79199999999</v>
      </c>
      <c r="F24" s="119">
        <v>302104.67099999997</v>
      </c>
      <c r="G24" s="21">
        <v>682891.64299999992</v>
      </c>
      <c r="H24" s="119">
        <v>278859.95799999998</v>
      </c>
      <c r="I24" s="119">
        <v>283637.61099999998</v>
      </c>
      <c r="J24" s="21">
        <f t="shared" si="0"/>
        <v>1245389.2119999998</v>
      </c>
    </row>
    <row r="25" spans="1:10" x14ac:dyDescent="0.2">
      <c r="A25" s="20"/>
      <c r="B25" s="17" t="s">
        <v>15</v>
      </c>
      <c r="C25" s="17"/>
      <c r="D25" s="92">
        <v>234836.63800000001</v>
      </c>
      <c r="E25" s="119">
        <v>19605.823</v>
      </c>
      <c r="F25" s="119">
        <v>371346.3</v>
      </c>
      <c r="G25" s="21">
        <v>625788.76099999994</v>
      </c>
      <c r="H25" s="119">
        <v>11044.436</v>
      </c>
      <c r="I25" s="119">
        <v>3115.9169999999999</v>
      </c>
      <c r="J25" s="21">
        <f t="shared" si="0"/>
        <v>639949.11399999994</v>
      </c>
    </row>
    <row r="26" spans="1:10" x14ac:dyDescent="0.2">
      <c r="A26" s="20"/>
      <c r="B26" s="17" t="s">
        <v>68</v>
      </c>
      <c r="C26" s="17"/>
      <c r="D26" s="92">
        <v>929795.82</v>
      </c>
      <c r="E26" s="119">
        <v>1174168.209</v>
      </c>
      <c r="F26" s="119">
        <v>1350524.1310000001</v>
      </c>
      <c r="G26" s="21">
        <v>3454488.16</v>
      </c>
      <c r="H26" s="119">
        <v>1319247.3149999999</v>
      </c>
      <c r="I26" s="119">
        <v>1248555.8370000001</v>
      </c>
      <c r="J26" s="21">
        <f t="shared" si="0"/>
        <v>6022291.3119999999</v>
      </c>
    </row>
    <row r="27" spans="1:10" x14ac:dyDescent="0.2">
      <c r="A27" s="20"/>
      <c r="B27" s="17" t="s">
        <v>60</v>
      </c>
      <c r="C27" s="17"/>
      <c r="D27" s="92">
        <v>592560.35400000005</v>
      </c>
      <c r="E27" s="119">
        <v>568817.73</v>
      </c>
      <c r="F27" s="119">
        <v>708343.96299999999</v>
      </c>
      <c r="G27" s="21">
        <v>1869722.047</v>
      </c>
      <c r="H27" s="119">
        <v>591082.929</v>
      </c>
      <c r="I27" s="119">
        <v>644311.25399999996</v>
      </c>
      <c r="J27" s="21">
        <f t="shared" si="0"/>
        <v>3105116.2299999995</v>
      </c>
    </row>
    <row r="28" spans="1:10" x14ac:dyDescent="0.2">
      <c r="A28" s="20"/>
      <c r="B28" s="17" t="s">
        <v>16</v>
      </c>
      <c r="C28" s="17"/>
      <c r="D28" s="92">
        <v>6342.2280000000001</v>
      </c>
      <c r="E28" s="119">
        <v>5494.7539999999999</v>
      </c>
      <c r="F28" s="119">
        <v>4485.7030000000004</v>
      </c>
      <c r="G28" s="21">
        <v>16322.685000000001</v>
      </c>
      <c r="H28" s="119">
        <v>13652.5</v>
      </c>
      <c r="I28" s="119">
        <v>8826.0669999999991</v>
      </c>
      <c r="J28" s="21">
        <f t="shared" si="0"/>
        <v>38801.252</v>
      </c>
    </row>
    <row r="29" spans="1:10" x14ac:dyDescent="0.2">
      <c r="A29" s="20"/>
      <c r="B29" s="17"/>
      <c r="C29" s="17"/>
      <c r="D29" s="92"/>
      <c r="E29" s="119"/>
      <c r="F29" s="119"/>
      <c r="G29" s="21"/>
      <c r="H29" s="119"/>
      <c r="I29" s="119"/>
      <c r="J29" s="21"/>
    </row>
    <row r="30" spans="1:10" x14ac:dyDescent="0.2">
      <c r="A30" s="22" t="s">
        <v>17</v>
      </c>
      <c r="B30" s="23"/>
      <c r="C30" s="23"/>
      <c r="D30" s="92">
        <v>977621.08200000087</v>
      </c>
      <c r="E30" s="119">
        <v>384325.19699999969</v>
      </c>
      <c r="F30" s="119">
        <v>-555757.11100000003</v>
      </c>
      <c r="G30" s="21">
        <v>806189.16799999774</v>
      </c>
      <c r="H30" s="119">
        <v>3138634.0140000018</v>
      </c>
      <c r="I30" s="119">
        <v>-1604889.91</v>
      </c>
      <c r="J30" s="21">
        <f t="shared" si="0"/>
        <v>2339933.2719999999</v>
      </c>
    </row>
    <row r="31" spans="1:10" x14ac:dyDescent="0.2">
      <c r="A31" s="20"/>
      <c r="B31" s="17"/>
      <c r="C31" s="17"/>
      <c r="D31" s="92"/>
      <c r="E31" s="119"/>
      <c r="F31" s="119"/>
      <c r="G31" s="21"/>
      <c r="H31" s="119"/>
      <c r="I31" s="119"/>
      <c r="J31" s="21"/>
    </row>
    <row r="32" spans="1:10" x14ac:dyDescent="0.2">
      <c r="A32" s="19" t="s">
        <v>18</v>
      </c>
      <c r="B32" s="17"/>
      <c r="C32" s="17"/>
      <c r="D32" s="92"/>
      <c r="E32" s="119"/>
      <c r="F32" s="119"/>
      <c r="G32" s="21"/>
      <c r="H32" s="119"/>
      <c r="I32" s="119"/>
      <c r="J32" s="21"/>
    </row>
    <row r="33" spans="1:12" x14ac:dyDescent="0.2">
      <c r="A33" s="20" t="s">
        <v>19</v>
      </c>
      <c r="B33" s="17"/>
      <c r="C33" s="17"/>
      <c r="D33" s="92">
        <v>293571.93600000005</v>
      </c>
      <c r="E33" s="119">
        <v>399177.43599999999</v>
      </c>
      <c r="F33" s="119">
        <v>592446.64199999999</v>
      </c>
      <c r="G33" s="21">
        <v>1285196.0140000002</v>
      </c>
      <c r="H33" s="119">
        <v>486784.87399999995</v>
      </c>
      <c r="I33" s="119">
        <v>527541.78899999999</v>
      </c>
      <c r="J33" s="21">
        <f t="shared" ref="J33:J36" si="1">+SUM(G33:I33)</f>
        <v>2299522.6770000001</v>
      </c>
    </row>
    <row r="34" spans="1:12" x14ac:dyDescent="0.2">
      <c r="A34" s="20"/>
      <c r="B34" s="17" t="s">
        <v>20</v>
      </c>
      <c r="C34" s="17"/>
      <c r="D34" s="92">
        <v>132.68</v>
      </c>
      <c r="E34" s="119">
        <v>181.50299999999999</v>
      </c>
      <c r="F34" s="119">
        <v>536.06799999999998</v>
      </c>
      <c r="G34" s="21">
        <v>850.25099999999998</v>
      </c>
      <c r="H34" s="119">
        <v>4151.0140000000001</v>
      </c>
      <c r="I34" s="119">
        <v>1369.2260000000001</v>
      </c>
      <c r="J34" s="21">
        <f t="shared" si="1"/>
        <v>6370.491</v>
      </c>
    </row>
    <row r="35" spans="1:12" x14ac:dyDescent="0.2">
      <c r="A35" s="20"/>
      <c r="B35" s="17" t="s">
        <v>21</v>
      </c>
      <c r="C35" s="17"/>
      <c r="D35" s="92">
        <v>32998.038</v>
      </c>
      <c r="E35" s="119">
        <v>192775.29800000001</v>
      </c>
      <c r="F35" s="119">
        <v>275378.842</v>
      </c>
      <c r="G35" s="21">
        <v>501152.17800000001</v>
      </c>
      <c r="H35" s="119">
        <v>252657.06099999999</v>
      </c>
      <c r="I35" s="119">
        <v>249865.228</v>
      </c>
      <c r="J35" s="21">
        <f t="shared" si="1"/>
        <v>1003674.4670000001</v>
      </c>
    </row>
    <row r="36" spans="1:12" x14ac:dyDescent="0.2">
      <c r="A36" s="20"/>
      <c r="B36" s="17" t="s">
        <v>22</v>
      </c>
      <c r="C36" s="17"/>
      <c r="D36" s="92">
        <v>260706.57800000001</v>
      </c>
      <c r="E36" s="119">
        <v>206583.641</v>
      </c>
      <c r="F36" s="119">
        <v>317603.86800000002</v>
      </c>
      <c r="G36" s="21">
        <v>784894.08700000006</v>
      </c>
      <c r="H36" s="119">
        <v>238278.82699999999</v>
      </c>
      <c r="I36" s="119">
        <v>279045.78700000001</v>
      </c>
      <c r="J36" s="21">
        <f t="shared" si="1"/>
        <v>1302218.7010000001</v>
      </c>
    </row>
    <row r="37" spans="1:12" x14ac:dyDescent="0.2">
      <c r="A37" s="20"/>
      <c r="B37" s="17"/>
      <c r="C37" s="17"/>
      <c r="D37" s="92"/>
      <c r="E37" s="119"/>
      <c r="F37" s="119"/>
      <c r="G37" s="21"/>
      <c r="H37" s="119"/>
      <c r="I37" s="119"/>
      <c r="J37" s="21"/>
    </row>
    <row r="38" spans="1:12" x14ac:dyDescent="0.2">
      <c r="A38" s="24" t="s">
        <v>61</v>
      </c>
      <c r="B38" s="25"/>
      <c r="C38" s="25"/>
      <c r="D38" s="94">
        <v>3606207.6440000013</v>
      </c>
      <c r="E38" s="122">
        <v>3067818.764</v>
      </c>
      <c r="F38" s="122">
        <v>3055792.2919999999</v>
      </c>
      <c r="G38" s="26">
        <v>9729818.6999999993</v>
      </c>
      <c r="H38" s="122">
        <v>6044141.9740000023</v>
      </c>
      <c r="I38" s="122">
        <v>1259792.4049999998</v>
      </c>
      <c r="J38" s="26">
        <f t="shared" ref="J38:J40" si="2">+SUM(G38:I38)</f>
        <v>17033753.079000004</v>
      </c>
    </row>
    <row r="39" spans="1:12" x14ac:dyDescent="0.2">
      <c r="A39" s="24" t="s">
        <v>62</v>
      </c>
      <c r="B39" s="25"/>
      <c r="C39" s="25"/>
      <c r="D39" s="94">
        <v>2922158.4980000006</v>
      </c>
      <c r="E39" s="122">
        <v>3082671.003</v>
      </c>
      <c r="F39" s="122">
        <v>4203996.0449999999</v>
      </c>
      <c r="G39" s="26">
        <v>10208825.546</v>
      </c>
      <c r="H39" s="122">
        <v>3392292.8340000003</v>
      </c>
      <c r="I39" s="122">
        <v>3392224.1039999998</v>
      </c>
      <c r="J39" s="26">
        <f t="shared" si="2"/>
        <v>16993342.484000001</v>
      </c>
      <c r="L39" s="200"/>
    </row>
    <row r="40" spans="1:12" x14ac:dyDescent="0.2">
      <c r="A40" s="24" t="s">
        <v>23</v>
      </c>
      <c r="B40" s="25"/>
      <c r="C40" s="25"/>
      <c r="D40" s="94">
        <v>684049.14600000065</v>
      </c>
      <c r="E40" s="122">
        <v>-14852.23900000006</v>
      </c>
      <c r="F40" s="122">
        <v>-1148203.753</v>
      </c>
      <c r="G40" s="26">
        <v>-479006.84600000083</v>
      </c>
      <c r="H40" s="122">
        <v>2651849.140000002</v>
      </c>
      <c r="I40" s="122">
        <v>-2132431.699</v>
      </c>
      <c r="J40" s="26">
        <f t="shared" si="2"/>
        <v>40410.595000001136</v>
      </c>
    </row>
    <row r="41" spans="1:12" x14ac:dyDescent="0.2">
      <c r="A41" s="27"/>
      <c r="B41" s="28"/>
      <c r="C41" s="28"/>
      <c r="D41" s="96"/>
      <c r="E41" s="123"/>
      <c r="F41" s="123"/>
      <c r="G41" s="194"/>
      <c r="H41" s="123"/>
      <c r="I41" s="123"/>
      <c r="J41" s="29"/>
    </row>
    <row r="42" spans="1:12" x14ac:dyDescent="0.2">
      <c r="A42" s="19" t="s">
        <v>24</v>
      </c>
      <c r="B42" s="17"/>
      <c r="C42" s="17"/>
      <c r="D42" s="90"/>
      <c r="E42" s="121"/>
      <c r="F42" s="121"/>
      <c r="G42" s="193"/>
      <c r="H42" s="121"/>
      <c r="I42" s="121"/>
      <c r="J42" s="18"/>
    </row>
    <row r="43" spans="1:12" x14ac:dyDescent="0.2">
      <c r="A43" s="19"/>
      <c r="B43" s="17"/>
      <c r="C43" s="17"/>
      <c r="D43" s="90"/>
      <c r="E43" s="121"/>
      <c r="F43" s="121"/>
      <c r="G43" s="193"/>
      <c r="H43" s="121"/>
      <c r="I43" s="121"/>
      <c r="J43" s="18"/>
    </row>
    <row r="44" spans="1:12" x14ac:dyDescent="0.2">
      <c r="A44" s="20" t="s">
        <v>25</v>
      </c>
      <c r="B44" s="17"/>
      <c r="C44" s="17"/>
      <c r="D44" s="92">
        <v>-503512.14900000015</v>
      </c>
      <c r="E44" s="119">
        <v>-84069.589000000036</v>
      </c>
      <c r="F44" s="119">
        <v>-1634519.1999999997</v>
      </c>
      <c r="G44" s="21">
        <v>-2222100.9380000001</v>
      </c>
      <c r="H44" s="119">
        <v>2591425.7170000002</v>
      </c>
      <c r="I44" s="119">
        <v>-1573410.6630000002</v>
      </c>
      <c r="J44" s="21">
        <f t="shared" ref="J44:J57" si="3">+SUM(G44:I44)</f>
        <v>-1204085.8840000001</v>
      </c>
    </row>
    <row r="45" spans="1:12" x14ac:dyDescent="0.2">
      <c r="A45" s="20" t="s">
        <v>26</v>
      </c>
      <c r="B45" s="17"/>
      <c r="C45" s="17"/>
      <c r="D45" s="92">
        <v>-246955.98700000002</v>
      </c>
      <c r="E45" s="119">
        <v>-1215.2089999999953</v>
      </c>
      <c r="F45" s="119">
        <v>30882.805999999997</v>
      </c>
      <c r="G45" s="21">
        <v>-217288.39000000007</v>
      </c>
      <c r="H45" s="119">
        <v>48884.688999999998</v>
      </c>
      <c r="I45" s="119">
        <v>24602.843000000001</v>
      </c>
      <c r="J45" s="21">
        <f t="shared" si="3"/>
        <v>-143800.85800000007</v>
      </c>
    </row>
    <row r="46" spans="1:12" x14ac:dyDescent="0.2">
      <c r="A46" s="20"/>
      <c r="B46" s="17" t="s">
        <v>27</v>
      </c>
      <c r="C46" s="17"/>
      <c r="D46" s="92">
        <v>33471.766000000003</v>
      </c>
      <c r="E46" s="119">
        <v>41516.811000000002</v>
      </c>
      <c r="F46" s="119">
        <v>57800.803999999996</v>
      </c>
      <c r="G46" s="21">
        <v>132789.38099999999</v>
      </c>
      <c r="H46" s="119">
        <v>73291.195999999996</v>
      </c>
      <c r="I46" s="119">
        <v>71197.349000000002</v>
      </c>
      <c r="J46" s="21">
        <f t="shared" si="3"/>
        <v>277277.92599999998</v>
      </c>
    </row>
    <row r="47" spans="1:12" x14ac:dyDescent="0.2">
      <c r="A47" s="20"/>
      <c r="B47" s="17" t="s">
        <v>28</v>
      </c>
      <c r="C47" s="17"/>
      <c r="D47" s="92">
        <v>280427.75300000003</v>
      </c>
      <c r="E47" s="119">
        <v>42732.02</v>
      </c>
      <c r="F47" s="119">
        <v>26917.998</v>
      </c>
      <c r="G47" s="21">
        <v>350077.77100000007</v>
      </c>
      <c r="H47" s="119">
        <v>24406.507000000001</v>
      </c>
      <c r="I47" s="119">
        <v>46594.506000000001</v>
      </c>
      <c r="J47" s="21">
        <f t="shared" si="3"/>
        <v>421078.78400000004</v>
      </c>
    </row>
    <row r="48" spans="1:12" x14ac:dyDescent="0.2">
      <c r="A48" s="20" t="s">
        <v>29</v>
      </c>
      <c r="B48" s="17"/>
      <c r="C48" s="17"/>
      <c r="D48" s="92">
        <v>326628.8189999999</v>
      </c>
      <c r="E48" s="119">
        <v>133717.114</v>
      </c>
      <c r="F48" s="119">
        <v>-1167362.956</v>
      </c>
      <c r="G48" s="21">
        <v>-707017.02300000004</v>
      </c>
      <c r="H48" s="119">
        <v>606990.35199999996</v>
      </c>
      <c r="I48" s="119">
        <v>694698.76899999997</v>
      </c>
      <c r="J48" s="21">
        <f t="shared" si="3"/>
        <v>594672.09799999988</v>
      </c>
    </row>
    <row r="49" spans="1:10" x14ac:dyDescent="0.2">
      <c r="A49" s="20"/>
      <c r="B49" s="17" t="s">
        <v>30</v>
      </c>
      <c r="C49" s="17"/>
      <c r="D49" s="92">
        <v>1545691.017</v>
      </c>
      <c r="E49" s="119">
        <v>270957.53700000001</v>
      </c>
      <c r="F49" s="119">
        <v>-1066018.24</v>
      </c>
      <c r="G49" s="21">
        <v>750630.31400000001</v>
      </c>
      <c r="H49" s="119">
        <v>629925.73300000001</v>
      </c>
      <c r="I49" s="119">
        <v>714295.25699999998</v>
      </c>
      <c r="J49" s="21">
        <f t="shared" si="3"/>
        <v>2094851.304</v>
      </c>
    </row>
    <row r="50" spans="1:10" x14ac:dyDescent="0.2">
      <c r="A50" s="20"/>
      <c r="B50" s="17" t="s">
        <v>31</v>
      </c>
      <c r="C50" s="17"/>
      <c r="D50" s="92">
        <v>1219062.1980000001</v>
      </c>
      <c r="E50" s="119">
        <v>137240.42300000001</v>
      </c>
      <c r="F50" s="119">
        <v>101344.716</v>
      </c>
      <c r="G50" s="21">
        <v>1457647.3370000001</v>
      </c>
      <c r="H50" s="119">
        <v>22935.381000000001</v>
      </c>
      <c r="I50" s="119">
        <v>19596.488000000001</v>
      </c>
      <c r="J50" s="21">
        <f t="shared" si="3"/>
        <v>1500179.206</v>
      </c>
    </row>
    <row r="51" spans="1:10" x14ac:dyDescent="0.2">
      <c r="A51" s="20" t="s">
        <v>32</v>
      </c>
      <c r="B51" s="17"/>
      <c r="C51" s="17"/>
      <c r="D51" s="92">
        <v>-299864.67200000002</v>
      </c>
      <c r="E51" s="119">
        <v>-450425.984</v>
      </c>
      <c r="F51" s="119">
        <v>-531181.27500000002</v>
      </c>
      <c r="G51" s="21">
        <v>-1281471.9309999999</v>
      </c>
      <c r="H51" s="119">
        <v>176388.079</v>
      </c>
      <c r="I51" s="119">
        <v>-354920.74900000001</v>
      </c>
      <c r="J51" s="21">
        <f t="shared" si="3"/>
        <v>-1460004.601</v>
      </c>
    </row>
    <row r="52" spans="1:10" x14ac:dyDescent="0.2">
      <c r="A52" s="20" t="s">
        <v>33</v>
      </c>
      <c r="B52" s="17"/>
      <c r="C52" s="17"/>
      <c r="D52" s="92">
        <v>-283320.30900000001</v>
      </c>
      <c r="E52" s="119">
        <v>233854.49</v>
      </c>
      <c r="F52" s="119">
        <v>33142.224999999999</v>
      </c>
      <c r="G52" s="21">
        <v>-16323.594000000019</v>
      </c>
      <c r="H52" s="119">
        <v>1759162.5970000001</v>
      </c>
      <c r="I52" s="119">
        <v>-1937791.5260000001</v>
      </c>
      <c r="J52" s="21">
        <f t="shared" si="3"/>
        <v>-194952.52300000004</v>
      </c>
    </row>
    <row r="53" spans="1:10" x14ac:dyDescent="0.2">
      <c r="A53" s="20" t="s">
        <v>90</v>
      </c>
      <c r="B53" s="17"/>
      <c r="C53" s="17"/>
      <c r="D53" s="92">
        <v>0</v>
      </c>
      <c r="E53" s="119">
        <v>0</v>
      </c>
      <c r="F53" s="119">
        <v>0</v>
      </c>
      <c r="G53" s="21">
        <v>0</v>
      </c>
      <c r="H53" s="119">
        <v>0</v>
      </c>
      <c r="I53" s="119">
        <v>0</v>
      </c>
      <c r="J53" s="21">
        <f t="shared" si="3"/>
        <v>0</v>
      </c>
    </row>
    <row r="54" spans="1:10" x14ac:dyDescent="0.2">
      <c r="A54" s="20"/>
      <c r="B54" s="17" t="s">
        <v>34</v>
      </c>
      <c r="C54" s="17"/>
      <c r="D54" s="92">
        <v>0</v>
      </c>
      <c r="E54" s="119">
        <v>0</v>
      </c>
      <c r="F54" s="119">
        <v>0</v>
      </c>
      <c r="G54" s="21">
        <v>0</v>
      </c>
      <c r="H54" s="119">
        <v>0</v>
      </c>
      <c r="I54" s="119">
        <v>0</v>
      </c>
      <c r="J54" s="21">
        <f t="shared" si="3"/>
        <v>0</v>
      </c>
    </row>
    <row r="55" spans="1:10" x14ac:dyDescent="0.2">
      <c r="A55" s="20"/>
      <c r="B55" s="17" t="s">
        <v>35</v>
      </c>
      <c r="C55" s="17"/>
      <c r="D55" s="92">
        <v>0</v>
      </c>
      <c r="E55" s="119">
        <v>0</v>
      </c>
      <c r="F55" s="119">
        <v>0</v>
      </c>
      <c r="G55" s="21">
        <v>0</v>
      </c>
      <c r="H55" s="119">
        <v>0</v>
      </c>
      <c r="I55" s="119">
        <v>0</v>
      </c>
      <c r="J55" s="21">
        <f t="shared" si="3"/>
        <v>0</v>
      </c>
    </row>
    <row r="56" spans="1:10" x14ac:dyDescent="0.2">
      <c r="A56" s="77" t="s">
        <v>91</v>
      </c>
      <c r="B56" s="17"/>
      <c r="C56" s="17"/>
      <c r="D56" s="92">
        <v>0</v>
      </c>
      <c r="E56" s="119">
        <v>0</v>
      </c>
      <c r="F56" s="119">
        <v>0</v>
      </c>
      <c r="G56" s="21">
        <v>0</v>
      </c>
      <c r="H56" s="119">
        <v>0</v>
      </c>
      <c r="I56" s="119">
        <v>0</v>
      </c>
      <c r="J56" s="21">
        <f t="shared" si="3"/>
        <v>0</v>
      </c>
    </row>
    <row r="57" spans="1:10" x14ac:dyDescent="0.2">
      <c r="A57" s="20" t="s">
        <v>36</v>
      </c>
      <c r="B57" s="17"/>
      <c r="C57" s="17"/>
      <c r="D57" s="92">
        <v>0</v>
      </c>
      <c r="E57" s="119">
        <v>0</v>
      </c>
      <c r="F57" s="119">
        <v>0</v>
      </c>
      <c r="G57" s="21">
        <v>0</v>
      </c>
      <c r="H57" s="119">
        <v>0</v>
      </c>
      <c r="I57" s="119">
        <v>0</v>
      </c>
      <c r="J57" s="21">
        <f t="shared" si="3"/>
        <v>0</v>
      </c>
    </row>
    <row r="58" spans="1:10" x14ac:dyDescent="0.2">
      <c r="A58" s="20"/>
      <c r="B58" s="17"/>
      <c r="C58" s="17"/>
      <c r="D58" s="92"/>
      <c r="E58" s="119"/>
      <c r="F58" s="119"/>
      <c r="G58" s="21"/>
      <c r="H58" s="119"/>
      <c r="I58" s="119"/>
      <c r="J58" s="21"/>
    </row>
    <row r="59" spans="1:10" x14ac:dyDescent="0.2">
      <c r="A59" s="20" t="s">
        <v>37</v>
      </c>
      <c r="B59" s="17"/>
      <c r="C59" s="17"/>
      <c r="D59" s="92">
        <v>-1187561.2949999999</v>
      </c>
      <c r="E59" s="119">
        <v>-69217.350000000006</v>
      </c>
      <c r="F59" s="119">
        <v>-486315.44699999999</v>
      </c>
      <c r="G59" s="21">
        <v>-1743094.0920000002</v>
      </c>
      <c r="H59" s="119">
        <v>-60423.423000000003</v>
      </c>
      <c r="I59" s="119">
        <v>559021.03599999996</v>
      </c>
      <c r="J59" s="21">
        <f t="shared" ref="J59:J70" si="4">+SUM(G59:I59)</f>
        <v>-1244496.4790000003</v>
      </c>
    </row>
    <row r="60" spans="1:10" x14ac:dyDescent="0.2">
      <c r="A60" s="20" t="s">
        <v>38</v>
      </c>
      <c r="B60" s="17"/>
      <c r="C60" s="17"/>
      <c r="D60" s="92">
        <v>-6060.6399999999994</v>
      </c>
      <c r="E60" s="119">
        <v>-1280.453</v>
      </c>
      <c r="F60" s="119">
        <v>-11384.947</v>
      </c>
      <c r="G60" s="21">
        <v>-18726.04</v>
      </c>
      <c r="H60" s="119">
        <v>4711.5460000000003</v>
      </c>
      <c r="I60" s="119">
        <v>-1245.7380000000001</v>
      </c>
      <c r="J60" s="21">
        <f t="shared" si="4"/>
        <v>-15260.232</v>
      </c>
    </row>
    <row r="61" spans="1:10" x14ac:dyDescent="0.2">
      <c r="A61" s="20"/>
      <c r="B61" s="17" t="s">
        <v>39</v>
      </c>
      <c r="C61" s="17"/>
      <c r="D61" s="92">
        <v>62.002000000000002</v>
      </c>
      <c r="E61" s="119">
        <v>0</v>
      </c>
      <c r="F61" s="119">
        <v>2328.049</v>
      </c>
      <c r="G61" s="21">
        <v>2390.0509999999999</v>
      </c>
      <c r="H61" s="119">
        <v>6052.2089999999998</v>
      </c>
      <c r="I61" s="119">
        <v>0</v>
      </c>
      <c r="J61" s="21">
        <f t="shared" si="4"/>
        <v>8442.26</v>
      </c>
    </row>
    <row r="62" spans="1:10" x14ac:dyDescent="0.2">
      <c r="A62" s="20"/>
      <c r="B62" s="17"/>
      <c r="C62" s="17" t="s">
        <v>40</v>
      </c>
      <c r="D62" s="92">
        <v>0</v>
      </c>
      <c r="E62" s="119">
        <v>0</v>
      </c>
      <c r="F62" s="119">
        <v>0</v>
      </c>
      <c r="G62" s="21">
        <v>0</v>
      </c>
      <c r="H62" s="119">
        <v>0</v>
      </c>
      <c r="I62" s="119">
        <v>0</v>
      </c>
      <c r="J62" s="21">
        <f t="shared" si="4"/>
        <v>0</v>
      </c>
    </row>
    <row r="63" spans="1:10" x14ac:dyDescent="0.2">
      <c r="A63" s="20"/>
      <c r="B63" s="17"/>
      <c r="C63" s="17" t="s">
        <v>41</v>
      </c>
      <c r="D63" s="92">
        <v>62.002000000000002</v>
      </c>
      <c r="E63" s="119">
        <v>0</v>
      </c>
      <c r="F63" s="119">
        <v>2328.049</v>
      </c>
      <c r="G63" s="21">
        <v>2390.0509999999999</v>
      </c>
      <c r="H63" s="119">
        <v>6052.2089999999998</v>
      </c>
      <c r="I63" s="119">
        <v>0</v>
      </c>
      <c r="J63" s="21">
        <f t="shared" si="4"/>
        <v>8442.26</v>
      </c>
    </row>
    <row r="64" spans="1:10" x14ac:dyDescent="0.2">
      <c r="A64" s="20"/>
      <c r="B64" s="17" t="s">
        <v>42</v>
      </c>
      <c r="C64" s="17"/>
      <c r="D64" s="92">
        <v>6122.6419999999998</v>
      </c>
      <c r="E64" s="119">
        <v>1280.453</v>
      </c>
      <c r="F64" s="119">
        <v>13712.995999999999</v>
      </c>
      <c r="G64" s="21">
        <v>21116.091</v>
      </c>
      <c r="H64" s="119">
        <v>1340.663</v>
      </c>
      <c r="I64" s="119">
        <v>1245.7380000000001</v>
      </c>
      <c r="J64" s="21">
        <f t="shared" si="4"/>
        <v>23702.492000000002</v>
      </c>
    </row>
    <row r="65" spans="1:11" x14ac:dyDescent="0.2">
      <c r="A65" s="20" t="s">
        <v>43</v>
      </c>
      <c r="B65" s="17"/>
      <c r="C65" s="17"/>
      <c r="D65" s="92">
        <v>-1127439.726</v>
      </c>
      <c r="E65" s="119">
        <v>-20760.286</v>
      </c>
      <c r="F65" s="119">
        <v>-424298.56</v>
      </c>
      <c r="G65" s="21">
        <v>-1572498.5720000002</v>
      </c>
      <c r="H65" s="119">
        <v>-18756.330000000002</v>
      </c>
      <c r="I65" s="119">
        <v>607345.125</v>
      </c>
      <c r="J65" s="21">
        <f t="shared" si="4"/>
        <v>-983909.77700000023</v>
      </c>
    </row>
    <row r="66" spans="1:11" x14ac:dyDescent="0.2">
      <c r="A66" s="20"/>
      <c r="B66" s="17" t="s">
        <v>39</v>
      </c>
      <c r="C66" s="17"/>
      <c r="D66" s="92">
        <v>0</v>
      </c>
      <c r="E66" s="119">
        <v>0</v>
      </c>
      <c r="F66" s="119">
        <v>0</v>
      </c>
      <c r="G66" s="21">
        <v>0</v>
      </c>
      <c r="H66" s="119">
        <v>0</v>
      </c>
      <c r="I66" s="119">
        <v>634950.10400000005</v>
      </c>
      <c r="J66" s="21">
        <f t="shared" si="4"/>
        <v>634950.10400000005</v>
      </c>
    </row>
    <row r="67" spans="1:11" x14ac:dyDescent="0.2">
      <c r="A67" s="20"/>
      <c r="B67" s="17"/>
      <c r="C67" s="17" t="s">
        <v>40</v>
      </c>
      <c r="D67" s="92">
        <v>0</v>
      </c>
      <c r="E67" s="119">
        <v>0</v>
      </c>
      <c r="F67" s="119">
        <v>0</v>
      </c>
      <c r="G67" s="21">
        <v>0</v>
      </c>
      <c r="H67" s="119">
        <v>0</v>
      </c>
      <c r="I67" s="119">
        <v>634950.10400000005</v>
      </c>
      <c r="J67" s="21">
        <f t="shared" si="4"/>
        <v>634950.10400000005</v>
      </c>
    </row>
    <row r="68" spans="1:11" x14ac:dyDescent="0.2">
      <c r="A68" s="20"/>
      <c r="B68" s="17"/>
      <c r="C68" s="17" t="s">
        <v>41</v>
      </c>
      <c r="D68" s="92">
        <v>0</v>
      </c>
      <c r="E68" s="119">
        <v>0</v>
      </c>
      <c r="F68" s="119">
        <v>0</v>
      </c>
      <c r="G68" s="21">
        <v>0</v>
      </c>
      <c r="H68" s="119">
        <v>0</v>
      </c>
      <c r="I68" s="119">
        <v>0</v>
      </c>
      <c r="J68" s="21">
        <f t="shared" si="4"/>
        <v>0</v>
      </c>
    </row>
    <row r="69" spans="1:11" x14ac:dyDescent="0.2">
      <c r="A69" s="20"/>
      <c r="B69" s="17" t="s">
        <v>42</v>
      </c>
      <c r="C69" s="17"/>
      <c r="D69" s="92">
        <v>1127439.726</v>
      </c>
      <c r="E69" s="119">
        <v>20760.286</v>
      </c>
      <c r="F69" s="119">
        <v>424298.56</v>
      </c>
      <c r="G69" s="21">
        <v>1572498.5720000002</v>
      </c>
      <c r="H69" s="119">
        <v>18756.330000000002</v>
      </c>
      <c r="I69" s="119">
        <v>27604.978999999999</v>
      </c>
      <c r="J69" s="21">
        <f t="shared" si="4"/>
        <v>1618859.8810000003</v>
      </c>
    </row>
    <row r="70" spans="1:11" x14ac:dyDescent="0.2">
      <c r="A70" s="20" t="s">
        <v>44</v>
      </c>
      <c r="B70" s="17"/>
      <c r="C70" s="17"/>
      <c r="D70" s="92">
        <v>-54060.928999999996</v>
      </c>
      <c r="E70" s="119">
        <v>-47176.610999999997</v>
      </c>
      <c r="F70" s="119">
        <v>-50631.94</v>
      </c>
      <c r="G70" s="21">
        <v>-151869.47999999998</v>
      </c>
      <c r="H70" s="119">
        <v>-46378.639000000003</v>
      </c>
      <c r="I70" s="119">
        <v>-47078.351000000002</v>
      </c>
      <c r="J70" s="21">
        <f t="shared" si="4"/>
        <v>-245326.46999999997</v>
      </c>
    </row>
    <row r="71" spans="1:11" x14ac:dyDescent="0.2">
      <c r="A71" s="20"/>
      <c r="B71" s="17"/>
      <c r="C71" s="17"/>
      <c r="D71" s="92"/>
      <c r="E71" s="119"/>
      <c r="F71" s="119"/>
      <c r="G71" s="21"/>
      <c r="H71" s="119"/>
      <c r="I71" s="119"/>
      <c r="J71" s="21"/>
    </row>
    <row r="72" spans="1:11" x14ac:dyDescent="0.2">
      <c r="A72" s="24" t="s">
        <v>45</v>
      </c>
      <c r="B72" s="25"/>
      <c r="C72" s="25"/>
      <c r="D72" s="94">
        <v>684049.14599999972</v>
      </c>
      <c r="E72" s="122">
        <v>-14852.239000000031</v>
      </c>
      <c r="F72" s="122">
        <v>-1148203.7529999998</v>
      </c>
      <c r="G72" s="26">
        <v>-479006.8459999999</v>
      </c>
      <c r="H72" s="122">
        <v>2651849.14</v>
      </c>
      <c r="I72" s="122">
        <v>-2132431.699</v>
      </c>
      <c r="J72" s="26">
        <f t="shared" ref="J72" si="5">+SUM(G72:I72)</f>
        <v>40410.595000000205</v>
      </c>
    </row>
    <row r="73" spans="1:11" x14ac:dyDescent="0.2">
      <c r="A73" s="30"/>
      <c r="B73" s="31"/>
      <c r="C73" s="31"/>
      <c r="D73" s="96"/>
      <c r="E73" s="123"/>
      <c r="F73" s="123"/>
      <c r="G73" s="194"/>
      <c r="H73" s="123"/>
      <c r="I73" s="123"/>
      <c r="J73" s="32"/>
    </row>
    <row r="74" spans="1:11" ht="13.7" customHeight="1" x14ac:dyDescent="0.2">
      <c r="A74" s="38" t="s">
        <v>46</v>
      </c>
      <c r="B74" s="244" t="s">
        <v>49</v>
      </c>
      <c r="C74" s="244"/>
      <c r="D74" s="244"/>
      <c r="E74" s="244"/>
      <c r="F74" s="244"/>
      <c r="G74" s="181"/>
    </row>
    <row r="75" spans="1:11" ht="12.75" customHeight="1" x14ac:dyDescent="0.2">
      <c r="A75" s="36" t="s">
        <v>47</v>
      </c>
      <c r="B75" s="246" t="s">
        <v>63</v>
      </c>
      <c r="C75" s="246"/>
      <c r="D75" s="246"/>
      <c r="E75" s="246"/>
      <c r="F75" s="246"/>
      <c r="G75" s="247"/>
      <c r="H75" s="247"/>
      <c r="I75" s="247"/>
      <c r="J75" s="247"/>
    </row>
    <row r="76" spans="1:11" ht="12.75" customHeight="1" x14ac:dyDescent="0.2">
      <c r="A76" s="36" t="s">
        <v>48</v>
      </c>
      <c r="B76" s="246" t="s">
        <v>82</v>
      </c>
      <c r="C76" s="246"/>
      <c r="D76" s="246"/>
      <c r="E76" s="246"/>
      <c r="F76" s="246"/>
      <c r="G76" s="247"/>
      <c r="H76" s="247"/>
      <c r="I76" s="247"/>
      <c r="J76" s="247"/>
    </row>
    <row r="77" spans="1:11" s="70" customFormat="1" ht="26.45" customHeight="1" x14ac:dyDescent="0.2">
      <c r="A77" s="36" t="s">
        <v>50</v>
      </c>
      <c r="B77" s="245" t="s">
        <v>65</v>
      </c>
      <c r="C77" s="245"/>
      <c r="D77" s="245"/>
      <c r="E77" s="245"/>
      <c r="F77" s="245"/>
      <c r="G77" s="197"/>
      <c r="J77" s="36"/>
      <c r="K77" s="199"/>
    </row>
    <row r="78" spans="1:11" x14ac:dyDescent="0.2">
      <c r="A78" s="17"/>
      <c r="B78" s="17"/>
      <c r="C78" s="17"/>
      <c r="D78" s="33"/>
      <c r="E78" s="17"/>
      <c r="F78" s="17"/>
      <c r="G78" s="17"/>
    </row>
    <row r="79" spans="1:11" x14ac:dyDescent="0.2">
      <c r="A79" s="17"/>
      <c r="B79" s="17"/>
      <c r="C79" s="17"/>
      <c r="D79" s="33"/>
      <c r="E79" s="17"/>
      <c r="F79" s="17"/>
      <c r="G79" s="17"/>
    </row>
  </sheetData>
  <mergeCells count="4">
    <mergeCell ref="B74:F74"/>
    <mergeCell ref="B77:F77"/>
    <mergeCell ref="B75:J75"/>
    <mergeCell ref="B76:J76"/>
  </mergeCells>
  <phoneticPr fontId="0" type="noConversion"/>
  <printOptions horizontalCentered="1"/>
  <pageMargins left="0.59055118110236227" right="0" top="0.59055118110236227" bottom="0" header="0" footer="0"/>
  <pageSetup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0"/>
  <sheetViews>
    <sheetView workbookViewId="0">
      <selection activeCell="G21" sqref="G21"/>
    </sheetView>
  </sheetViews>
  <sheetFormatPr baseColWidth="10" defaultRowHeight="12.75" x14ac:dyDescent="0.2"/>
  <cols>
    <col min="1" max="2" width="2.85546875" customWidth="1"/>
    <col min="3" max="3" width="52.7109375" customWidth="1"/>
    <col min="4" max="10" width="11" customWidth="1"/>
    <col min="11" max="11" width="5.28515625" customWidth="1"/>
  </cols>
  <sheetData>
    <row r="1" spans="1:11" ht="29.25" x14ac:dyDescent="0.2">
      <c r="K1" s="207">
        <v>7</v>
      </c>
    </row>
    <row r="2" spans="1:11" x14ac:dyDescent="0.2">
      <c r="A2" s="1" t="s">
        <v>78</v>
      </c>
      <c r="B2" s="2"/>
      <c r="C2" s="2"/>
      <c r="D2" s="2"/>
      <c r="E2" s="2"/>
      <c r="F2" s="2"/>
      <c r="G2" s="2"/>
      <c r="H2" s="2"/>
      <c r="I2" s="2"/>
      <c r="J2" s="2"/>
    </row>
    <row r="3" spans="1:11" x14ac:dyDescent="0.2">
      <c r="A3" s="4" t="str">
        <f>+Total!A3</f>
        <v>ESTADO DE OPERACIONES DE GOBIERNO  2018</v>
      </c>
      <c r="B3" s="5"/>
      <c r="C3" s="5"/>
      <c r="D3" s="2"/>
      <c r="E3" s="2"/>
      <c r="F3" s="2"/>
      <c r="G3" s="2"/>
      <c r="H3" s="2"/>
      <c r="I3" s="2"/>
      <c r="J3" s="2"/>
    </row>
    <row r="4" spans="1:11" x14ac:dyDescent="0.2">
      <c r="A4" s="1" t="s">
        <v>1</v>
      </c>
      <c r="B4" s="2"/>
      <c r="C4" s="2"/>
      <c r="D4" s="2"/>
      <c r="E4" s="2"/>
      <c r="F4" s="2"/>
      <c r="G4" s="2"/>
      <c r="H4" s="2"/>
      <c r="I4" s="2"/>
      <c r="J4" s="2"/>
    </row>
    <row r="5" spans="1:11" x14ac:dyDescent="0.2">
      <c r="A5" s="1" t="s">
        <v>54</v>
      </c>
      <c r="B5" s="2"/>
      <c r="C5" s="7"/>
      <c r="D5" s="2"/>
      <c r="E5" s="2"/>
      <c r="F5" s="2"/>
      <c r="G5" s="2"/>
      <c r="H5" s="2"/>
      <c r="I5" s="2"/>
      <c r="J5" s="2"/>
    </row>
    <row r="6" spans="1:11" x14ac:dyDescent="0.2">
      <c r="A6" s="1" t="s">
        <v>55</v>
      </c>
      <c r="B6" s="2"/>
      <c r="C6" s="7"/>
      <c r="D6" s="2"/>
      <c r="E6" s="2"/>
      <c r="F6" s="2"/>
      <c r="G6" s="2"/>
      <c r="H6" s="2"/>
      <c r="I6" s="2"/>
      <c r="J6" s="2"/>
    </row>
    <row r="7" spans="1:11" x14ac:dyDescent="0.2">
      <c r="A7" s="9"/>
      <c r="B7" s="10"/>
      <c r="C7" s="11"/>
      <c r="D7" s="2"/>
      <c r="E7" s="2"/>
      <c r="F7" s="2"/>
      <c r="G7" s="2"/>
    </row>
    <row r="8" spans="1:11" ht="25.5" customHeight="1" x14ac:dyDescent="0.2">
      <c r="A8" s="13"/>
      <c r="B8" s="14"/>
      <c r="C8" s="14"/>
      <c r="D8" s="15" t="s">
        <v>5</v>
      </c>
      <c r="E8" s="107" t="s">
        <v>85</v>
      </c>
      <c r="F8" s="107" t="s">
        <v>86</v>
      </c>
      <c r="G8" s="133" t="s">
        <v>94</v>
      </c>
      <c r="H8" s="107" t="s">
        <v>87</v>
      </c>
      <c r="I8" s="107" t="s">
        <v>89</v>
      </c>
      <c r="J8" s="34" t="s">
        <v>88</v>
      </c>
    </row>
    <row r="9" spans="1:11" x14ac:dyDescent="0.2">
      <c r="A9" s="16"/>
      <c r="B9" s="17"/>
      <c r="C9" s="17"/>
      <c r="D9" s="90"/>
      <c r="E9" s="121"/>
      <c r="F9" s="121"/>
      <c r="G9" s="193"/>
      <c r="H9" s="121"/>
      <c r="I9" s="121"/>
      <c r="J9" s="185"/>
    </row>
    <row r="10" spans="1:11" x14ac:dyDescent="0.2">
      <c r="A10" s="19" t="s">
        <v>6</v>
      </c>
      <c r="B10" s="17"/>
      <c r="C10" s="17"/>
      <c r="D10" s="91"/>
      <c r="E10" s="115"/>
      <c r="F10" s="115"/>
      <c r="G10" s="186"/>
      <c r="H10" s="115"/>
      <c r="I10" s="115"/>
      <c r="J10" s="186"/>
    </row>
    <row r="11" spans="1:11" x14ac:dyDescent="0.2">
      <c r="A11" s="20" t="s">
        <v>7</v>
      </c>
      <c r="B11" s="17"/>
      <c r="C11" s="17"/>
      <c r="D11" s="92">
        <v>158886</v>
      </c>
      <c r="E11" s="119">
        <v>251754</v>
      </c>
      <c r="F11" s="119">
        <v>108088</v>
      </c>
      <c r="G11" s="21">
        <v>518728</v>
      </c>
      <c r="H11" s="119">
        <v>66276</v>
      </c>
      <c r="I11" s="119">
        <v>78537</v>
      </c>
      <c r="J11" s="21">
        <f>+SUM(G11:I11)</f>
        <v>663541</v>
      </c>
    </row>
    <row r="12" spans="1:11" x14ac:dyDescent="0.2">
      <c r="A12" s="20"/>
      <c r="B12" s="17" t="s">
        <v>83</v>
      </c>
      <c r="C12" s="17"/>
      <c r="D12" s="92">
        <v>0</v>
      </c>
      <c r="E12" s="119">
        <v>0</v>
      </c>
      <c r="F12" s="119">
        <v>0</v>
      </c>
      <c r="G12" s="21">
        <v>0</v>
      </c>
      <c r="H12" s="119">
        <v>0</v>
      </c>
      <c r="I12" s="119">
        <v>0</v>
      </c>
      <c r="J12" s="21">
        <f t="shared" ref="J12:J30" si="0">+SUM(G12:I12)</f>
        <v>0</v>
      </c>
    </row>
    <row r="13" spans="1:11" s="144" customFormat="1" x14ac:dyDescent="0.2">
      <c r="A13" s="77"/>
      <c r="B13" s="75"/>
      <c r="C13" s="75" t="s">
        <v>69</v>
      </c>
      <c r="D13" s="145">
        <v>0</v>
      </c>
      <c r="E13" s="146">
        <v>0</v>
      </c>
      <c r="F13" s="146">
        <v>0</v>
      </c>
      <c r="G13" s="141">
        <v>0</v>
      </c>
      <c r="H13" s="146">
        <v>0</v>
      </c>
      <c r="I13" s="146">
        <v>0</v>
      </c>
      <c r="J13" s="21">
        <f t="shared" si="0"/>
        <v>0</v>
      </c>
    </row>
    <row r="14" spans="1:11" s="144" customFormat="1" x14ac:dyDescent="0.2">
      <c r="A14" s="77"/>
      <c r="B14" s="75"/>
      <c r="C14" s="75" t="s">
        <v>84</v>
      </c>
      <c r="D14" s="145">
        <v>0</v>
      </c>
      <c r="E14" s="146">
        <v>0</v>
      </c>
      <c r="F14" s="146">
        <v>0</v>
      </c>
      <c r="G14" s="141">
        <v>0</v>
      </c>
      <c r="H14" s="146">
        <v>0</v>
      </c>
      <c r="I14" s="146">
        <v>0</v>
      </c>
      <c r="J14" s="21">
        <f t="shared" si="0"/>
        <v>0</v>
      </c>
    </row>
    <row r="15" spans="1:11" x14ac:dyDescent="0.2">
      <c r="A15" s="20"/>
      <c r="B15" s="17" t="s">
        <v>95</v>
      </c>
      <c r="C15" s="17"/>
      <c r="D15" s="92">
        <v>116660</v>
      </c>
      <c r="E15" s="119">
        <v>213832.93</v>
      </c>
      <c r="F15" s="119">
        <v>61610</v>
      </c>
      <c r="G15" s="21">
        <v>392102.93</v>
      </c>
      <c r="H15" s="119">
        <v>29100.7</v>
      </c>
      <c r="I15" s="119">
        <v>32634.556</v>
      </c>
      <c r="J15" s="21">
        <f t="shared" si="0"/>
        <v>453838.18599999999</v>
      </c>
    </row>
    <row r="16" spans="1:11" x14ac:dyDescent="0.2">
      <c r="A16" s="20"/>
      <c r="B16" s="17" t="s">
        <v>9</v>
      </c>
      <c r="C16" s="17"/>
      <c r="D16" s="92">
        <v>0</v>
      </c>
      <c r="E16" s="119">
        <v>0</v>
      </c>
      <c r="F16" s="119">
        <v>0</v>
      </c>
      <c r="G16" s="21">
        <v>0</v>
      </c>
      <c r="H16" s="119">
        <v>0</v>
      </c>
      <c r="I16" s="119">
        <v>0</v>
      </c>
      <c r="J16" s="21">
        <f t="shared" si="0"/>
        <v>0</v>
      </c>
    </row>
    <row r="17" spans="1:10" x14ac:dyDescent="0.2">
      <c r="A17" s="20"/>
      <c r="B17" s="17" t="s">
        <v>56</v>
      </c>
      <c r="C17" s="17"/>
      <c r="D17" s="92">
        <v>4424</v>
      </c>
      <c r="E17" s="119">
        <v>0</v>
      </c>
      <c r="F17" s="119">
        <v>0</v>
      </c>
      <c r="G17" s="21">
        <v>4424</v>
      </c>
      <c r="H17" s="119">
        <v>0</v>
      </c>
      <c r="I17" s="119">
        <v>0</v>
      </c>
      <c r="J17" s="21">
        <f t="shared" si="0"/>
        <v>4424</v>
      </c>
    </row>
    <row r="18" spans="1:10" x14ac:dyDescent="0.2">
      <c r="A18" s="20"/>
      <c r="B18" s="75" t="s">
        <v>57</v>
      </c>
      <c r="C18" s="17"/>
      <c r="D18" s="92">
        <v>36802</v>
      </c>
      <c r="E18" s="119">
        <v>35300.070000000007</v>
      </c>
      <c r="F18" s="119">
        <v>41604</v>
      </c>
      <c r="G18" s="21">
        <v>113706.07</v>
      </c>
      <c r="H18" s="119">
        <v>35792.300000000003</v>
      </c>
      <c r="I18" s="119">
        <v>42775.444000000003</v>
      </c>
      <c r="J18" s="21">
        <f t="shared" si="0"/>
        <v>192273.81400000001</v>
      </c>
    </row>
    <row r="19" spans="1:10" x14ac:dyDescent="0.2">
      <c r="A19" s="20"/>
      <c r="B19" s="17" t="s">
        <v>10</v>
      </c>
      <c r="C19" s="17"/>
      <c r="D19" s="92">
        <v>386</v>
      </c>
      <c r="E19" s="119">
        <v>360</v>
      </c>
      <c r="F19" s="119">
        <v>543</v>
      </c>
      <c r="G19" s="21">
        <v>1289</v>
      </c>
      <c r="H19" s="119">
        <v>320</v>
      </c>
      <c r="I19" s="119">
        <v>272</v>
      </c>
      <c r="J19" s="21">
        <f t="shared" si="0"/>
        <v>1881</v>
      </c>
    </row>
    <row r="20" spans="1:10" x14ac:dyDescent="0.2">
      <c r="A20" s="20"/>
      <c r="B20" s="17" t="s">
        <v>11</v>
      </c>
      <c r="C20" s="17"/>
      <c r="D20" s="92">
        <v>614</v>
      </c>
      <c r="E20" s="119">
        <v>2261</v>
      </c>
      <c r="F20" s="119">
        <v>4331</v>
      </c>
      <c r="G20" s="21">
        <v>7206</v>
      </c>
      <c r="H20" s="119">
        <v>1063</v>
      </c>
      <c r="I20" s="119">
        <v>2855</v>
      </c>
      <c r="J20" s="21">
        <f t="shared" si="0"/>
        <v>11124</v>
      </c>
    </row>
    <row r="21" spans="1:10" x14ac:dyDescent="0.2">
      <c r="A21" s="20"/>
      <c r="B21" s="17"/>
      <c r="C21" s="17"/>
      <c r="D21" s="90"/>
      <c r="E21" s="121"/>
      <c r="F21" s="121"/>
      <c r="G21" s="193"/>
      <c r="H21" s="121"/>
      <c r="I21" s="121"/>
      <c r="J21" s="21"/>
    </row>
    <row r="22" spans="1:10" x14ac:dyDescent="0.2">
      <c r="A22" s="20" t="s">
        <v>12</v>
      </c>
      <c r="B22" s="17"/>
      <c r="C22" s="17"/>
      <c r="D22" s="92">
        <v>90045</v>
      </c>
      <c r="E22" s="119">
        <v>72818</v>
      </c>
      <c r="F22" s="119">
        <v>38418</v>
      </c>
      <c r="G22" s="21">
        <v>201281</v>
      </c>
      <c r="H22" s="119">
        <v>42276</v>
      </c>
      <c r="I22" s="119">
        <v>63573</v>
      </c>
      <c r="J22" s="21">
        <f t="shared" si="0"/>
        <v>307130</v>
      </c>
    </row>
    <row r="23" spans="1:10" x14ac:dyDescent="0.2">
      <c r="A23" s="20"/>
      <c r="B23" s="17" t="s">
        <v>13</v>
      </c>
      <c r="C23" s="17"/>
      <c r="D23" s="92">
        <v>9520</v>
      </c>
      <c r="E23" s="119">
        <v>9744</v>
      </c>
      <c r="F23" s="119">
        <v>9479</v>
      </c>
      <c r="G23" s="21">
        <v>28743</v>
      </c>
      <c r="H23" s="119">
        <v>10477</v>
      </c>
      <c r="I23" s="119">
        <v>10005</v>
      </c>
      <c r="J23" s="21">
        <f t="shared" si="0"/>
        <v>49225</v>
      </c>
    </row>
    <row r="24" spans="1:10" x14ac:dyDescent="0.2">
      <c r="A24" s="20"/>
      <c r="B24" s="17" t="s">
        <v>14</v>
      </c>
      <c r="C24" s="17"/>
      <c r="D24" s="92">
        <v>3529</v>
      </c>
      <c r="E24" s="119">
        <v>39723</v>
      </c>
      <c r="F24" s="119">
        <v>9226</v>
      </c>
      <c r="G24" s="21">
        <v>52478</v>
      </c>
      <c r="H24" s="119">
        <v>9942</v>
      </c>
      <c r="I24" s="119">
        <v>14170</v>
      </c>
      <c r="J24" s="21">
        <f t="shared" si="0"/>
        <v>76590</v>
      </c>
    </row>
    <row r="25" spans="1:10" x14ac:dyDescent="0.2">
      <c r="A25" s="20"/>
      <c r="B25" s="17" t="s">
        <v>15</v>
      </c>
      <c r="C25" s="17"/>
      <c r="D25" s="92">
        <v>76855</v>
      </c>
      <c r="E25" s="119">
        <v>22692</v>
      </c>
      <c r="F25" s="119">
        <v>17018</v>
      </c>
      <c r="G25" s="21">
        <v>116565</v>
      </c>
      <c r="H25" s="119">
        <v>17957</v>
      </c>
      <c r="I25" s="119">
        <v>38842</v>
      </c>
      <c r="J25" s="21">
        <f t="shared" si="0"/>
        <v>173364</v>
      </c>
    </row>
    <row r="26" spans="1:10" x14ac:dyDescent="0.2">
      <c r="A26" s="20"/>
      <c r="B26" s="17" t="s">
        <v>58</v>
      </c>
      <c r="C26" s="17"/>
      <c r="D26" s="92">
        <v>141</v>
      </c>
      <c r="E26" s="119">
        <v>659</v>
      </c>
      <c r="F26" s="119">
        <v>2645</v>
      </c>
      <c r="G26" s="21">
        <v>3445</v>
      </c>
      <c r="H26" s="119">
        <v>3897</v>
      </c>
      <c r="I26" s="119">
        <v>534</v>
      </c>
      <c r="J26" s="21">
        <f t="shared" si="0"/>
        <v>7876</v>
      </c>
    </row>
    <row r="27" spans="1:10" x14ac:dyDescent="0.2">
      <c r="A27" s="20"/>
      <c r="B27" s="17" t="s">
        <v>60</v>
      </c>
      <c r="C27" s="17"/>
      <c r="D27" s="92">
        <v>0</v>
      </c>
      <c r="E27" s="119">
        <v>0</v>
      </c>
      <c r="F27" s="119">
        <v>50</v>
      </c>
      <c r="G27" s="21">
        <v>50</v>
      </c>
      <c r="H27" s="119">
        <v>3</v>
      </c>
      <c r="I27" s="119">
        <v>22</v>
      </c>
      <c r="J27" s="21">
        <f t="shared" si="0"/>
        <v>75</v>
      </c>
    </row>
    <row r="28" spans="1:10" x14ac:dyDescent="0.2">
      <c r="A28" s="20"/>
      <c r="B28" s="17" t="s">
        <v>16</v>
      </c>
      <c r="C28" s="17"/>
      <c r="D28" s="92">
        <v>0</v>
      </c>
      <c r="E28" s="119">
        <v>0</v>
      </c>
      <c r="F28" s="119">
        <v>0</v>
      </c>
      <c r="G28" s="21">
        <v>0</v>
      </c>
      <c r="H28" s="119">
        <v>0</v>
      </c>
      <c r="I28" s="119">
        <v>0</v>
      </c>
      <c r="J28" s="21">
        <f t="shared" si="0"/>
        <v>0</v>
      </c>
    </row>
    <row r="29" spans="1:10" x14ac:dyDescent="0.2">
      <c r="A29" s="20"/>
      <c r="B29" s="17"/>
      <c r="C29" s="17"/>
      <c r="D29" s="92"/>
      <c r="E29" s="119"/>
      <c r="F29" s="119"/>
      <c r="G29" s="21"/>
      <c r="H29" s="119"/>
      <c r="I29" s="119"/>
      <c r="J29" s="21"/>
    </row>
    <row r="30" spans="1:10" x14ac:dyDescent="0.2">
      <c r="A30" s="22" t="s">
        <v>17</v>
      </c>
      <c r="B30" s="23"/>
      <c r="C30" s="23"/>
      <c r="D30" s="92">
        <v>68841</v>
      </c>
      <c r="E30" s="119">
        <v>178936</v>
      </c>
      <c r="F30" s="119">
        <v>69670</v>
      </c>
      <c r="G30" s="21">
        <v>317447</v>
      </c>
      <c r="H30" s="119">
        <v>24000</v>
      </c>
      <c r="I30" s="119">
        <v>14964</v>
      </c>
      <c r="J30" s="21">
        <f t="shared" si="0"/>
        <v>356411</v>
      </c>
    </row>
    <row r="31" spans="1:10" x14ac:dyDescent="0.2">
      <c r="A31" s="20"/>
      <c r="B31" s="17"/>
      <c r="C31" s="17"/>
      <c r="D31" s="92"/>
      <c r="E31" s="119"/>
      <c r="F31" s="119"/>
      <c r="G31" s="21"/>
      <c r="H31" s="119"/>
      <c r="I31" s="119"/>
      <c r="J31" s="21"/>
    </row>
    <row r="32" spans="1:10" x14ac:dyDescent="0.2">
      <c r="A32" s="19" t="s">
        <v>18</v>
      </c>
      <c r="B32" s="17"/>
      <c r="C32" s="17"/>
      <c r="D32" s="92"/>
      <c r="E32" s="119"/>
      <c r="F32" s="119"/>
      <c r="G32" s="21"/>
      <c r="H32" s="119"/>
      <c r="I32" s="119"/>
      <c r="J32" s="21"/>
    </row>
    <row r="33" spans="1:10" x14ac:dyDescent="0.2">
      <c r="A33" s="20" t="s">
        <v>19</v>
      </c>
      <c r="B33" s="17"/>
      <c r="C33" s="17"/>
      <c r="D33" s="92">
        <v>196</v>
      </c>
      <c r="E33" s="119">
        <v>10</v>
      </c>
      <c r="F33" s="119">
        <v>145</v>
      </c>
      <c r="G33" s="21">
        <v>351</v>
      </c>
      <c r="H33" s="119">
        <v>141</v>
      </c>
      <c r="I33" s="119">
        <v>229</v>
      </c>
      <c r="J33" s="21">
        <f t="shared" ref="J33:J36" si="1">+SUM(G33:I33)</f>
        <v>721</v>
      </c>
    </row>
    <row r="34" spans="1:10" x14ac:dyDescent="0.2">
      <c r="A34" s="20"/>
      <c r="B34" s="17" t="s">
        <v>20</v>
      </c>
      <c r="C34" s="17"/>
      <c r="D34" s="92">
        <v>0</v>
      </c>
      <c r="E34" s="119">
        <v>0</v>
      </c>
      <c r="F34" s="119">
        <v>0</v>
      </c>
      <c r="G34" s="21">
        <v>0</v>
      </c>
      <c r="H34" s="119">
        <v>0</v>
      </c>
      <c r="I34" s="119">
        <v>0</v>
      </c>
      <c r="J34" s="21">
        <f t="shared" si="1"/>
        <v>0</v>
      </c>
    </row>
    <row r="35" spans="1:10" x14ac:dyDescent="0.2">
      <c r="A35" s="20"/>
      <c r="B35" s="17" t="s">
        <v>21</v>
      </c>
      <c r="C35" s="17"/>
      <c r="D35" s="92">
        <v>196</v>
      </c>
      <c r="E35" s="119">
        <v>10</v>
      </c>
      <c r="F35" s="119">
        <v>145</v>
      </c>
      <c r="G35" s="21">
        <v>351</v>
      </c>
      <c r="H35" s="119">
        <v>141</v>
      </c>
      <c r="I35" s="119">
        <v>229</v>
      </c>
      <c r="J35" s="21">
        <f t="shared" si="1"/>
        <v>721</v>
      </c>
    </row>
    <row r="36" spans="1:10" x14ac:dyDescent="0.2">
      <c r="A36" s="20"/>
      <c r="B36" s="17" t="s">
        <v>22</v>
      </c>
      <c r="C36" s="17"/>
      <c r="D36" s="92">
        <v>0</v>
      </c>
      <c r="E36" s="119">
        <v>0</v>
      </c>
      <c r="F36" s="119">
        <v>0</v>
      </c>
      <c r="G36" s="21">
        <v>0</v>
      </c>
      <c r="H36" s="119">
        <v>0</v>
      </c>
      <c r="I36" s="119">
        <v>0</v>
      </c>
      <c r="J36" s="21">
        <f t="shared" si="1"/>
        <v>0</v>
      </c>
    </row>
    <row r="37" spans="1:10" x14ac:dyDescent="0.2">
      <c r="A37" s="20"/>
      <c r="B37" s="17"/>
      <c r="C37" s="17"/>
      <c r="D37" s="92"/>
      <c r="E37" s="119"/>
      <c r="F37" s="119"/>
      <c r="G37" s="21"/>
      <c r="H37" s="119"/>
      <c r="I37" s="119"/>
      <c r="J37" s="21"/>
    </row>
    <row r="38" spans="1:10" x14ac:dyDescent="0.2">
      <c r="A38" s="24" t="s">
        <v>61</v>
      </c>
      <c r="B38" s="25"/>
      <c r="C38" s="25"/>
      <c r="D38" s="94">
        <v>158886</v>
      </c>
      <c r="E38" s="122">
        <v>251754</v>
      </c>
      <c r="F38" s="122">
        <v>108088</v>
      </c>
      <c r="G38" s="26">
        <v>518728</v>
      </c>
      <c r="H38" s="122">
        <v>66276</v>
      </c>
      <c r="I38" s="122">
        <v>78537</v>
      </c>
      <c r="J38" s="26">
        <f t="shared" ref="J38:J40" si="2">+SUM(G38:I38)</f>
        <v>663541</v>
      </c>
    </row>
    <row r="39" spans="1:10" x14ac:dyDescent="0.2">
      <c r="A39" s="24" t="s">
        <v>62</v>
      </c>
      <c r="B39" s="25"/>
      <c r="C39" s="25"/>
      <c r="D39" s="94">
        <v>90241</v>
      </c>
      <c r="E39" s="122">
        <v>72828</v>
      </c>
      <c r="F39" s="122">
        <v>38563</v>
      </c>
      <c r="G39" s="26">
        <v>201632</v>
      </c>
      <c r="H39" s="122">
        <v>42417</v>
      </c>
      <c r="I39" s="122">
        <v>63802</v>
      </c>
      <c r="J39" s="26">
        <f t="shared" si="2"/>
        <v>307851</v>
      </c>
    </row>
    <row r="40" spans="1:10" x14ac:dyDescent="0.2">
      <c r="A40" s="24" t="s">
        <v>23</v>
      </c>
      <c r="B40" s="25"/>
      <c r="C40" s="25"/>
      <c r="D40" s="94">
        <v>68645</v>
      </c>
      <c r="E40" s="122">
        <v>178926</v>
      </c>
      <c r="F40" s="122">
        <v>69525</v>
      </c>
      <c r="G40" s="26">
        <v>317096</v>
      </c>
      <c r="H40" s="122">
        <v>23859</v>
      </c>
      <c r="I40" s="122">
        <v>14735</v>
      </c>
      <c r="J40" s="26">
        <f t="shared" si="2"/>
        <v>355690</v>
      </c>
    </row>
    <row r="41" spans="1:10" x14ac:dyDescent="0.2">
      <c r="A41" s="27"/>
      <c r="B41" s="28"/>
      <c r="C41" s="28"/>
      <c r="D41" s="96"/>
      <c r="E41" s="123"/>
      <c r="F41" s="123"/>
      <c r="G41" s="194"/>
      <c r="H41" s="123"/>
      <c r="I41" s="123"/>
      <c r="J41" s="29"/>
    </row>
    <row r="42" spans="1:10" x14ac:dyDescent="0.2">
      <c r="A42" s="19" t="s">
        <v>24</v>
      </c>
      <c r="B42" s="17"/>
      <c r="C42" s="17"/>
      <c r="D42" s="90"/>
      <c r="E42" s="121"/>
      <c r="F42" s="121"/>
      <c r="G42" s="193"/>
      <c r="H42" s="121"/>
      <c r="I42" s="121"/>
      <c r="J42" s="18"/>
    </row>
    <row r="43" spans="1:10" x14ac:dyDescent="0.2">
      <c r="A43" s="19"/>
      <c r="B43" s="17"/>
      <c r="C43" s="17"/>
      <c r="D43" s="90"/>
      <c r="E43" s="121"/>
      <c r="F43" s="121"/>
      <c r="G43" s="193"/>
      <c r="H43" s="121"/>
      <c r="I43" s="121"/>
      <c r="J43" s="18"/>
    </row>
    <row r="44" spans="1:10" x14ac:dyDescent="0.2">
      <c r="A44" s="20" t="s">
        <v>25</v>
      </c>
      <c r="B44" s="17"/>
      <c r="C44" s="17"/>
      <c r="D44" s="92">
        <v>65156</v>
      </c>
      <c r="E44" s="119">
        <v>2256395</v>
      </c>
      <c r="F44" s="119">
        <v>153533</v>
      </c>
      <c r="G44" s="21">
        <v>2475084</v>
      </c>
      <c r="H44" s="119">
        <v>20851</v>
      </c>
      <c r="I44" s="119">
        <v>13680</v>
      </c>
      <c r="J44" s="21">
        <f t="shared" ref="J44:J57" si="3">+SUM(G44:I44)</f>
        <v>2509615</v>
      </c>
    </row>
    <row r="45" spans="1:10" x14ac:dyDescent="0.2">
      <c r="A45" s="20" t="s">
        <v>26</v>
      </c>
      <c r="B45" s="17"/>
      <c r="C45" s="17"/>
      <c r="D45" s="92">
        <v>-278</v>
      </c>
      <c r="E45" s="119">
        <v>-8</v>
      </c>
      <c r="F45" s="119">
        <v>-66</v>
      </c>
      <c r="G45" s="21">
        <v>-352</v>
      </c>
      <c r="H45" s="119">
        <v>-53</v>
      </c>
      <c r="I45" s="119">
        <v>-69</v>
      </c>
      <c r="J45" s="21">
        <f t="shared" si="3"/>
        <v>-474</v>
      </c>
    </row>
    <row r="46" spans="1:10" x14ac:dyDescent="0.2">
      <c r="A46" s="20"/>
      <c r="B46" s="17" t="s">
        <v>27</v>
      </c>
      <c r="C46" s="17"/>
      <c r="D46" s="92">
        <v>140</v>
      </c>
      <c r="E46" s="119">
        <v>109</v>
      </c>
      <c r="F46" s="119">
        <v>53</v>
      </c>
      <c r="G46" s="21">
        <v>302</v>
      </c>
      <c r="H46" s="119">
        <v>98</v>
      </c>
      <c r="I46" s="119">
        <v>99</v>
      </c>
      <c r="J46" s="21">
        <f t="shared" si="3"/>
        <v>499</v>
      </c>
    </row>
    <row r="47" spans="1:10" x14ac:dyDescent="0.2">
      <c r="A47" s="20"/>
      <c r="B47" s="17" t="s">
        <v>28</v>
      </c>
      <c r="C47" s="17"/>
      <c r="D47" s="92">
        <v>418</v>
      </c>
      <c r="E47" s="119">
        <v>117</v>
      </c>
      <c r="F47" s="119">
        <v>119</v>
      </c>
      <c r="G47" s="21">
        <v>654</v>
      </c>
      <c r="H47" s="119">
        <v>151</v>
      </c>
      <c r="I47" s="119">
        <v>168</v>
      </c>
      <c r="J47" s="21">
        <f t="shared" si="3"/>
        <v>973</v>
      </c>
    </row>
    <row r="48" spans="1:10" x14ac:dyDescent="0.2">
      <c r="A48" s="20" t="s">
        <v>29</v>
      </c>
      <c r="B48" s="17"/>
      <c r="C48" s="17"/>
      <c r="D48" s="92">
        <v>-457032</v>
      </c>
      <c r="E48" s="119">
        <v>1358585</v>
      </c>
      <c r="F48" s="119">
        <v>-621270</v>
      </c>
      <c r="G48" s="21">
        <v>280283</v>
      </c>
      <c r="H48" s="119">
        <v>-398888</v>
      </c>
      <c r="I48" s="119">
        <v>151724</v>
      </c>
      <c r="J48" s="21">
        <f t="shared" si="3"/>
        <v>33119</v>
      </c>
    </row>
    <row r="49" spans="1:10" x14ac:dyDescent="0.2">
      <c r="A49" s="20"/>
      <c r="B49" s="17" t="s">
        <v>30</v>
      </c>
      <c r="C49" s="17"/>
      <c r="D49" s="92">
        <v>606972</v>
      </c>
      <c r="E49" s="119">
        <v>1848424</v>
      </c>
      <c r="F49" s="119">
        <v>-190701</v>
      </c>
      <c r="G49" s="21">
        <v>2264695</v>
      </c>
      <c r="H49" s="119">
        <v>-69459</v>
      </c>
      <c r="I49" s="119">
        <v>241018</v>
      </c>
      <c r="J49" s="21">
        <f t="shared" si="3"/>
        <v>2436254</v>
      </c>
    </row>
    <row r="50" spans="1:10" x14ac:dyDescent="0.2">
      <c r="A50" s="20"/>
      <c r="B50" s="17" t="s">
        <v>31</v>
      </c>
      <c r="C50" s="17"/>
      <c r="D50" s="92">
        <v>1064004</v>
      </c>
      <c r="E50" s="119">
        <v>489839</v>
      </c>
      <c r="F50" s="119">
        <v>430569</v>
      </c>
      <c r="G50" s="21">
        <v>1984412</v>
      </c>
      <c r="H50" s="119">
        <v>329429</v>
      </c>
      <c r="I50" s="119">
        <v>89294</v>
      </c>
      <c r="J50" s="21">
        <f t="shared" si="3"/>
        <v>2403135</v>
      </c>
    </row>
    <row r="51" spans="1:10" x14ac:dyDescent="0.2">
      <c r="A51" s="20" t="s">
        <v>32</v>
      </c>
      <c r="B51" s="17"/>
      <c r="C51" s="17"/>
      <c r="D51" s="92">
        <v>494535</v>
      </c>
      <c r="E51" s="119">
        <v>748218</v>
      </c>
      <c r="F51" s="119">
        <v>883545</v>
      </c>
      <c r="G51" s="21">
        <v>2126298</v>
      </c>
      <c r="H51" s="119">
        <v>-291755</v>
      </c>
      <c r="I51" s="119">
        <v>566939</v>
      </c>
      <c r="J51" s="21">
        <f t="shared" si="3"/>
        <v>2401482</v>
      </c>
    </row>
    <row r="52" spans="1:10" x14ac:dyDescent="0.2">
      <c r="A52" s="20" t="s">
        <v>33</v>
      </c>
      <c r="B52" s="17"/>
      <c r="C52" s="17"/>
      <c r="D52" s="92">
        <v>27931</v>
      </c>
      <c r="E52" s="119">
        <v>149600</v>
      </c>
      <c r="F52" s="119">
        <v>-108676</v>
      </c>
      <c r="G52" s="21">
        <v>68855</v>
      </c>
      <c r="H52" s="119">
        <v>711547</v>
      </c>
      <c r="I52" s="119">
        <v>-704914</v>
      </c>
      <c r="J52" s="21">
        <f t="shared" si="3"/>
        <v>75488</v>
      </c>
    </row>
    <row r="53" spans="1:10" x14ac:dyDescent="0.2">
      <c r="A53" s="20" t="s">
        <v>90</v>
      </c>
      <c r="B53" s="17"/>
      <c r="C53" s="17"/>
      <c r="D53" s="92">
        <v>0</v>
      </c>
      <c r="E53" s="119">
        <v>0</v>
      </c>
      <c r="F53" s="119">
        <v>0</v>
      </c>
      <c r="G53" s="21">
        <v>0</v>
      </c>
      <c r="H53" s="119">
        <v>0</v>
      </c>
      <c r="I53" s="119">
        <v>0</v>
      </c>
      <c r="J53" s="21">
        <f t="shared" si="3"/>
        <v>0</v>
      </c>
    </row>
    <row r="54" spans="1:10" x14ac:dyDescent="0.2">
      <c r="A54" s="20"/>
      <c r="B54" s="17" t="s">
        <v>34</v>
      </c>
      <c r="C54" s="17"/>
      <c r="D54" s="92">
        <v>0</v>
      </c>
      <c r="E54" s="119">
        <v>0</v>
      </c>
      <c r="F54" s="119">
        <v>0</v>
      </c>
      <c r="G54" s="21">
        <v>0</v>
      </c>
      <c r="H54" s="119">
        <v>0</v>
      </c>
      <c r="I54" s="119">
        <v>0</v>
      </c>
      <c r="J54" s="21">
        <f t="shared" si="3"/>
        <v>0</v>
      </c>
    </row>
    <row r="55" spans="1:10" x14ac:dyDescent="0.2">
      <c r="A55" s="20"/>
      <c r="B55" s="17" t="s">
        <v>35</v>
      </c>
      <c r="C55" s="17"/>
      <c r="D55" s="92">
        <v>0</v>
      </c>
      <c r="E55" s="119">
        <v>0</v>
      </c>
      <c r="F55" s="119">
        <v>0</v>
      </c>
      <c r="G55" s="21">
        <v>0</v>
      </c>
      <c r="H55" s="119">
        <v>0</v>
      </c>
      <c r="I55" s="119">
        <v>0</v>
      </c>
      <c r="J55" s="21">
        <f t="shared" si="3"/>
        <v>0</v>
      </c>
    </row>
    <row r="56" spans="1:10" x14ac:dyDescent="0.2">
      <c r="A56" s="77" t="s">
        <v>92</v>
      </c>
      <c r="B56" s="17"/>
      <c r="C56" s="17"/>
      <c r="D56" s="92">
        <v>0</v>
      </c>
      <c r="E56" s="119">
        <v>0</v>
      </c>
      <c r="F56" s="119">
        <v>0</v>
      </c>
      <c r="G56" s="21">
        <v>0</v>
      </c>
      <c r="H56" s="119">
        <v>0</v>
      </c>
      <c r="I56" s="119">
        <v>0</v>
      </c>
      <c r="J56" s="21">
        <f t="shared" si="3"/>
        <v>0</v>
      </c>
    </row>
    <row r="57" spans="1:10" x14ac:dyDescent="0.2">
      <c r="A57" s="20" t="s">
        <v>36</v>
      </c>
      <c r="B57" s="17"/>
      <c r="C57" s="17"/>
      <c r="D57" s="92">
        <v>0</v>
      </c>
      <c r="E57" s="119">
        <v>0</v>
      </c>
      <c r="F57" s="119">
        <v>0</v>
      </c>
      <c r="G57" s="21">
        <v>0</v>
      </c>
      <c r="H57" s="119">
        <v>0</v>
      </c>
      <c r="I57" s="119">
        <v>0</v>
      </c>
      <c r="J57" s="21">
        <f t="shared" si="3"/>
        <v>0</v>
      </c>
    </row>
    <row r="58" spans="1:10" x14ac:dyDescent="0.2">
      <c r="A58" s="20"/>
      <c r="B58" s="17"/>
      <c r="C58" s="17"/>
      <c r="D58" s="92"/>
      <c r="E58" s="119"/>
      <c r="F58" s="119"/>
      <c r="G58" s="21"/>
      <c r="H58" s="119"/>
      <c r="I58" s="119"/>
      <c r="J58" s="21"/>
    </row>
    <row r="59" spans="1:10" x14ac:dyDescent="0.2">
      <c r="A59" s="20" t="s">
        <v>37</v>
      </c>
      <c r="B59" s="17"/>
      <c r="C59" s="17"/>
      <c r="D59" s="92">
        <v>-3489</v>
      </c>
      <c r="E59" s="119">
        <v>2077469</v>
      </c>
      <c r="F59" s="119">
        <v>84008</v>
      </c>
      <c r="G59" s="21">
        <v>2157988</v>
      </c>
      <c r="H59" s="119">
        <v>-3008</v>
      </c>
      <c r="I59" s="119">
        <v>-1055</v>
      </c>
      <c r="J59" s="21">
        <f t="shared" ref="J59:J70" si="4">+SUM(G59:I59)</f>
        <v>2153925</v>
      </c>
    </row>
    <row r="60" spans="1:10" x14ac:dyDescent="0.2">
      <c r="A60" s="20" t="s">
        <v>38</v>
      </c>
      <c r="B60" s="17"/>
      <c r="C60" s="17"/>
      <c r="D60" s="92">
        <v>-149</v>
      </c>
      <c r="E60" s="119">
        <v>2077469</v>
      </c>
      <c r="F60" s="119">
        <v>84008</v>
      </c>
      <c r="G60" s="21">
        <v>2161328</v>
      </c>
      <c r="H60" s="119">
        <v>-3008</v>
      </c>
      <c r="I60" s="119">
        <v>-1055</v>
      </c>
      <c r="J60" s="21">
        <f t="shared" si="4"/>
        <v>2157265</v>
      </c>
    </row>
    <row r="61" spans="1:10" x14ac:dyDescent="0.2">
      <c r="A61" s="20"/>
      <c r="B61" s="17" t="s">
        <v>39</v>
      </c>
      <c r="C61" s="17"/>
      <c r="D61" s="92">
        <v>0</v>
      </c>
      <c r="E61" s="119">
        <v>3061929</v>
      </c>
      <c r="F61" s="119">
        <v>85000</v>
      </c>
      <c r="G61" s="21">
        <v>3146929</v>
      </c>
      <c r="H61" s="119">
        <v>0</v>
      </c>
      <c r="I61" s="119">
        <v>0</v>
      </c>
      <c r="J61" s="21">
        <f t="shared" si="4"/>
        <v>3146929</v>
      </c>
    </row>
    <row r="62" spans="1:10" x14ac:dyDescent="0.2">
      <c r="A62" s="20"/>
      <c r="B62" s="17"/>
      <c r="C62" s="17" t="s">
        <v>40</v>
      </c>
      <c r="D62" s="92">
        <v>0</v>
      </c>
      <c r="E62" s="119">
        <v>3029157.3539999998</v>
      </c>
      <c r="F62" s="119">
        <v>0</v>
      </c>
      <c r="G62" s="21">
        <v>3029157.3539999998</v>
      </c>
      <c r="H62" s="119">
        <v>0</v>
      </c>
      <c r="I62" s="119">
        <v>0</v>
      </c>
      <c r="J62" s="21">
        <f t="shared" si="4"/>
        <v>3029157.3539999998</v>
      </c>
    </row>
    <row r="63" spans="1:10" x14ac:dyDescent="0.2">
      <c r="A63" s="20"/>
      <c r="B63" s="17"/>
      <c r="C63" s="17" t="s">
        <v>41</v>
      </c>
      <c r="D63" s="92">
        <v>0</v>
      </c>
      <c r="E63" s="119">
        <v>32771.646000000183</v>
      </c>
      <c r="F63" s="119">
        <v>85000</v>
      </c>
      <c r="G63" s="21">
        <v>117771.64600000018</v>
      </c>
      <c r="H63" s="119">
        <v>0</v>
      </c>
      <c r="I63" s="119">
        <v>0</v>
      </c>
      <c r="J63" s="21">
        <f t="shared" si="4"/>
        <v>117771.64600000018</v>
      </c>
    </row>
    <row r="64" spans="1:10" x14ac:dyDescent="0.2">
      <c r="A64" s="20"/>
      <c r="B64" s="17" t="s">
        <v>42</v>
      </c>
      <c r="C64" s="17"/>
      <c r="D64" s="92">
        <v>149</v>
      </c>
      <c r="E64" s="119">
        <v>984460</v>
      </c>
      <c r="F64" s="119">
        <v>992</v>
      </c>
      <c r="G64" s="21">
        <v>985601</v>
      </c>
      <c r="H64" s="119">
        <v>3008</v>
      </c>
      <c r="I64" s="119">
        <v>1055</v>
      </c>
      <c r="J64" s="21">
        <f t="shared" si="4"/>
        <v>989664</v>
      </c>
    </row>
    <row r="65" spans="1:13" x14ac:dyDescent="0.2">
      <c r="A65" s="20" t="s">
        <v>43</v>
      </c>
      <c r="B65" s="17"/>
      <c r="C65" s="17"/>
      <c r="D65" s="92">
        <v>-3340</v>
      </c>
      <c r="E65" s="119">
        <v>0</v>
      </c>
      <c r="F65" s="119">
        <v>0</v>
      </c>
      <c r="G65" s="21">
        <v>-3340</v>
      </c>
      <c r="H65" s="119">
        <v>0</v>
      </c>
      <c r="I65" s="119">
        <v>0</v>
      </c>
      <c r="J65" s="21">
        <f t="shared" si="4"/>
        <v>-3340</v>
      </c>
    </row>
    <row r="66" spans="1:13" x14ac:dyDescent="0.2">
      <c r="A66" s="20"/>
      <c r="B66" s="17" t="s">
        <v>39</v>
      </c>
      <c r="C66" s="17"/>
      <c r="D66" s="92">
        <v>0</v>
      </c>
      <c r="E66" s="119">
        <v>0</v>
      </c>
      <c r="F66" s="119">
        <v>0</v>
      </c>
      <c r="G66" s="21">
        <v>0</v>
      </c>
      <c r="H66" s="119">
        <v>0</v>
      </c>
      <c r="I66" s="119">
        <v>0</v>
      </c>
      <c r="J66" s="21">
        <f t="shared" si="4"/>
        <v>0</v>
      </c>
    </row>
    <row r="67" spans="1:13" x14ac:dyDescent="0.2">
      <c r="A67" s="20"/>
      <c r="B67" s="17"/>
      <c r="C67" s="17" t="s">
        <v>40</v>
      </c>
      <c r="D67" s="92">
        <v>0</v>
      </c>
      <c r="E67" s="119">
        <v>0</v>
      </c>
      <c r="F67" s="119">
        <v>0</v>
      </c>
      <c r="G67" s="21">
        <v>0</v>
      </c>
      <c r="H67" s="119">
        <v>0</v>
      </c>
      <c r="I67" s="119">
        <v>0</v>
      </c>
      <c r="J67" s="21">
        <f t="shared" si="4"/>
        <v>0</v>
      </c>
    </row>
    <row r="68" spans="1:13" x14ac:dyDescent="0.2">
      <c r="A68" s="20"/>
      <c r="B68" s="17"/>
      <c r="C68" s="17" t="s">
        <v>41</v>
      </c>
      <c r="D68" s="92">
        <v>0</v>
      </c>
      <c r="E68" s="119">
        <v>0</v>
      </c>
      <c r="F68" s="119">
        <v>0</v>
      </c>
      <c r="G68" s="21">
        <v>0</v>
      </c>
      <c r="H68" s="119">
        <v>0</v>
      </c>
      <c r="I68" s="119">
        <v>0</v>
      </c>
      <c r="J68" s="21">
        <f t="shared" si="4"/>
        <v>0</v>
      </c>
    </row>
    <row r="69" spans="1:13" x14ac:dyDescent="0.2">
      <c r="A69" s="20"/>
      <c r="B69" s="17" t="s">
        <v>42</v>
      </c>
      <c r="C69" s="17"/>
      <c r="D69" s="92">
        <v>3340</v>
      </c>
      <c r="E69" s="119">
        <v>0</v>
      </c>
      <c r="F69" s="119">
        <v>0</v>
      </c>
      <c r="G69" s="21">
        <v>3340</v>
      </c>
      <c r="H69" s="119">
        <v>0</v>
      </c>
      <c r="I69" s="119">
        <v>0</v>
      </c>
      <c r="J69" s="21">
        <f t="shared" si="4"/>
        <v>3340</v>
      </c>
    </row>
    <row r="70" spans="1:13" x14ac:dyDescent="0.2">
      <c r="A70" s="20" t="s">
        <v>44</v>
      </c>
      <c r="B70" s="17"/>
      <c r="C70" s="17"/>
      <c r="D70" s="92">
        <v>0</v>
      </c>
      <c r="E70" s="119">
        <v>0</v>
      </c>
      <c r="F70" s="119">
        <v>0</v>
      </c>
      <c r="G70" s="21">
        <v>0</v>
      </c>
      <c r="H70" s="119">
        <v>0</v>
      </c>
      <c r="I70" s="119">
        <v>0</v>
      </c>
      <c r="J70" s="21">
        <f t="shared" si="4"/>
        <v>0</v>
      </c>
    </row>
    <row r="71" spans="1:13" x14ac:dyDescent="0.2">
      <c r="A71" s="20"/>
      <c r="B71" s="17"/>
      <c r="C71" s="17"/>
      <c r="D71" s="92"/>
      <c r="E71" s="119"/>
      <c r="F71" s="119"/>
      <c r="G71" s="21"/>
      <c r="H71" s="119"/>
      <c r="I71" s="119"/>
      <c r="J71" s="21"/>
    </row>
    <row r="72" spans="1:13" x14ac:dyDescent="0.2">
      <c r="A72" s="24" t="s">
        <v>45</v>
      </c>
      <c r="B72" s="25"/>
      <c r="C72" s="25"/>
      <c r="D72" s="94">
        <v>68645</v>
      </c>
      <c r="E72" s="122">
        <v>178926</v>
      </c>
      <c r="F72" s="122">
        <v>69525</v>
      </c>
      <c r="G72" s="26">
        <v>317096</v>
      </c>
      <c r="H72" s="122">
        <v>23859</v>
      </c>
      <c r="I72" s="122">
        <v>14735</v>
      </c>
      <c r="J72" s="26">
        <f t="shared" ref="J72" si="5">+SUM(G72:I72)</f>
        <v>355690</v>
      </c>
    </row>
    <row r="73" spans="1:13" x14ac:dyDescent="0.2">
      <c r="A73" s="30"/>
      <c r="B73" s="31"/>
      <c r="C73" s="31"/>
      <c r="D73" s="96"/>
      <c r="E73" s="123"/>
      <c r="F73" s="123"/>
      <c r="G73" s="194"/>
      <c r="H73" s="123"/>
      <c r="I73" s="123"/>
      <c r="J73" s="32"/>
    </row>
    <row r="74" spans="1:13" ht="14.25" customHeight="1" x14ac:dyDescent="0.2">
      <c r="A74" s="36" t="s">
        <v>46</v>
      </c>
      <c r="B74" s="244" t="s">
        <v>49</v>
      </c>
      <c r="C74" s="244"/>
      <c r="D74" s="244"/>
      <c r="E74" s="244"/>
      <c r="F74" s="244"/>
      <c r="G74" s="181"/>
    </row>
    <row r="75" spans="1:13" ht="12.75" customHeight="1" x14ac:dyDescent="0.2">
      <c r="A75" s="36" t="s">
        <v>47</v>
      </c>
      <c r="B75" s="246" t="s">
        <v>63</v>
      </c>
      <c r="C75" s="246"/>
      <c r="D75" s="246"/>
      <c r="E75" s="246"/>
      <c r="F75" s="246"/>
      <c r="G75" s="247"/>
      <c r="H75" s="247"/>
      <c r="I75" s="247"/>
      <c r="J75" s="247"/>
    </row>
    <row r="76" spans="1:13" ht="12.75" customHeight="1" x14ac:dyDescent="0.2">
      <c r="A76" s="36" t="s">
        <v>48</v>
      </c>
      <c r="B76" s="246" t="s">
        <v>64</v>
      </c>
      <c r="C76" s="246"/>
      <c r="D76" s="246"/>
      <c r="E76" s="246"/>
      <c r="F76" s="246"/>
      <c r="G76" s="247"/>
      <c r="H76" s="247"/>
      <c r="I76" s="247"/>
      <c r="J76" s="247"/>
    </row>
    <row r="77" spans="1:13" s="70" customFormat="1" ht="22.7" customHeight="1" x14ac:dyDescent="0.2">
      <c r="A77" s="36" t="s">
        <v>50</v>
      </c>
      <c r="B77" s="245" t="s">
        <v>70</v>
      </c>
      <c r="C77" s="245"/>
      <c r="D77" s="245"/>
      <c r="E77" s="245"/>
      <c r="F77" s="245"/>
      <c r="G77" s="197"/>
      <c r="K77" s="199"/>
    </row>
    <row r="78" spans="1:13" s="128" customFormat="1" ht="25.5" customHeight="1" x14ac:dyDescent="0.2">
      <c r="A78" s="125"/>
      <c r="B78" s="248"/>
      <c r="C78" s="248"/>
      <c r="D78" s="248"/>
      <c r="E78" s="248"/>
      <c r="F78" s="248"/>
      <c r="G78" s="182"/>
      <c r="H78" s="248"/>
      <c r="I78" s="248"/>
      <c r="J78" s="248"/>
      <c r="K78" s="248"/>
      <c r="L78" s="248"/>
      <c r="M78" s="248"/>
    </row>
    <row r="79" spans="1:13" ht="24.75" customHeight="1" x14ac:dyDescent="0.2">
      <c r="A79" s="74"/>
    </row>
    <row r="80" spans="1:13" x14ac:dyDescent="0.2">
      <c r="B80" s="73"/>
    </row>
  </sheetData>
  <mergeCells count="7">
    <mergeCell ref="H78:J78"/>
    <mergeCell ref="K78:M78"/>
    <mergeCell ref="B74:F74"/>
    <mergeCell ref="B77:F77"/>
    <mergeCell ref="B78:F78"/>
    <mergeCell ref="B75:J75"/>
    <mergeCell ref="B76:J76"/>
  </mergeCells>
  <phoneticPr fontId="0" type="noConversion"/>
  <printOptions horizontalCentered="1"/>
  <pageMargins left="0.59055118110236227" right="0" top="0.59055118110236227" bottom="0" header="0" footer="0"/>
  <pageSetup scale="7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4"/>
  <sheetViews>
    <sheetView topLeftCell="A25" workbookViewId="0">
      <selection activeCell="V14" sqref="V14"/>
    </sheetView>
  </sheetViews>
  <sheetFormatPr baseColWidth="10" defaultRowHeight="12.75" x14ac:dyDescent="0.2"/>
  <cols>
    <col min="1" max="2" width="2.85546875" customWidth="1"/>
    <col min="3" max="3" width="44.28515625" customWidth="1"/>
    <col min="4" max="9" width="6.7109375" customWidth="1"/>
    <col min="10" max="10" width="10.42578125" customWidth="1"/>
    <col min="11" max="11" width="1.42578125" customWidth="1"/>
    <col min="12" max="17" width="6.85546875" customWidth="1"/>
    <col min="18" max="18" width="10.140625" customWidth="1"/>
    <col min="19" max="19" width="4.85546875" customWidth="1"/>
    <col min="20" max="22" width="9.28515625" customWidth="1"/>
  </cols>
  <sheetData>
    <row r="1" spans="1:24" ht="31.5" x14ac:dyDescent="0.3">
      <c r="K1" s="41"/>
      <c r="S1" s="208">
        <v>8</v>
      </c>
      <c r="X1" s="72"/>
    </row>
    <row r="2" spans="1:24" x14ac:dyDescent="0.2">
      <c r="A2" s="1" t="s">
        <v>97</v>
      </c>
      <c r="B2" s="2"/>
      <c r="C2" s="2"/>
      <c r="D2" s="46"/>
      <c r="E2" s="46"/>
      <c r="F2" s="46"/>
      <c r="G2" s="46"/>
      <c r="H2" s="46"/>
      <c r="I2" s="46"/>
      <c r="J2" s="46"/>
      <c r="K2" s="46"/>
      <c r="L2" s="46"/>
      <c r="M2" s="46"/>
      <c r="N2" s="2"/>
      <c r="O2" s="2"/>
      <c r="P2" s="2"/>
      <c r="Q2" s="2"/>
      <c r="R2" s="2"/>
      <c r="S2" s="41"/>
      <c r="T2" s="2"/>
      <c r="U2" s="2"/>
      <c r="V2" s="2"/>
      <c r="W2" s="2"/>
    </row>
    <row r="3" spans="1:24" x14ac:dyDescent="0.2">
      <c r="A3" s="47" t="str">
        <f>+Total!A3</f>
        <v>ESTADO DE OPERACIONES DE GOBIERNO  2018</v>
      </c>
      <c r="B3" s="2"/>
      <c r="C3" s="2"/>
      <c r="D3" s="46"/>
      <c r="E3" s="46"/>
      <c r="F3" s="46"/>
      <c r="G3" s="46"/>
      <c r="H3" s="46"/>
      <c r="I3" s="46"/>
      <c r="J3" s="46"/>
      <c r="K3" s="46"/>
      <c r="L3" s="46"/>
      <c r="M3" s="46"/>
      <c r="N3" s="2"/>
      <c r="O3" s="2"/>
      <c r="P3" s="2"/>
      <c r="Q3" s="2"/>
      <c r="R3" s="2"/>
      <c r="S3" s="41"/>
      <c r="T3" s="2"/>
      <c r="U3" s="2"/>
      <c r="V3" s="2"/>
      <c r="W3" s="2"/>
    </row>
    <row r="4" spans="1:24" x14ac:dyDescent="0.2">
      <c r="A4" s="1" t="s">
        <v>1</v>
      </c>
      <c r="B4" s="2"/>
      <c r="C4" s="2"/>
      <c r="D4" s="46"/>
      <c r="E4" s="46"/>
      <c r="F4" s="46"/>
      <c r="G4" s="46"/>
      <c r="H4" s="46"/>
      <c r="I4" s="46"/>
      <c r="J4" s="46"/>
      <c r="K4" s="46"/>
      <c r="L4" s="46"/>
      <c r="M4" s="46"/>
      <c r="N4" s="2"/>
      <c r="O4" s="2"/>
      <c r="P4" s="2"/>
      <c r="Q4" s="2"/>
      <c r="R4" s="2"/>
      <c r="S4" s="41"/>
      <c r="T4" s="2"/>
      <c r="U4" s="2"/>
      <c r="V4" s="2"/>
      <c r="W4" s="2"/>
    </row>
    <row r="5" spans="1:24" x14ac:dyDescent="0.2">
      <c r="A5" s="1" t="s">
        <v>2</v>
      </c>
      <c r="B5" s="2"/>
      <c r="C5" s="2"/>
      <c r="D5" s="46"/>
      <c r="E5" s="46"/>
      <c r="F5" s="46"/>
      <c r="G5" s="46"/>
      <c r="H5" s="46"/>
      <c r="I5" s="46"/>
      <c r="J5" s="46"/>
      <c r="K5" s="46"/>
      <c r="L5" s="46"/>
      <c r="M5" s="46"/>
      <c r="N5" s="2"/>
      <c r="O5" s="2"/>
      <c r="P5" s="2"/>
      <c r="Q5" s="2"/>
      <c r="R5" s="2"/>
      <c r="S5" s="41"/>
      <c r="T5" s="2"/>
      <c r="U5" s="2"/>
      <c r="V5" s="2"/>
      <c r="W5" s="2"/>
    </row>
    <row r="6" spans="1:24" x14ac:dyDescent="0.2">
      <c r="A6" s="1" t="s">
        <v>72</v>
      </c>
      <c r="B6" s="2"/>
      <c r="C6" s="2"/>
      <c r="D6" s="46"/>
      <c r="E6" s="46"/>
      <c r="F6" s="46"/>
      <c r="G6" s="46"/>
      <c r="H6" s="46"/>
      <c r="I6" s="46"/>
      <c r="J6" s="46"/>
      <c r="K6" s="46"/>
      <c r="L6" s="46"/>
      <c r="M6" s="46"/>
      <c r="N6" s="2"/>
      <c r="O6" s="2"/>
      <c r="P6" s="2"/>
      <c r="Q6" s="2"/>
      <c r="R6" s="2"/>
      <c r="S6" s="41"/>
      <c r="T6" s="2"/>
      <c r="U6" s="2"/>
      <c r="V6" s="2"/>
      <c r="W6" s="2"/>
    </row>
    <row r="7" spans="1:24" x14ac:dyDescent="0.2">
      <c r="A7" s="1"/>
      <c r="B7" s="2"/>
      <c r="C7" s="7"/>
      <c r="D7" s="69" t="s">
        <v>106</v>
      </c>
      <c r="E7" s="78"/>
      <c r="F7" s="78"/>
      <c r="G7" s="78"/>
      <c r="H7" s="78"/>
      <c r="I7" s="78"/>
      <c r="J7" s="79"/>
      <c r="K7" s="48"/>
      <c r="L7" s="129" t="s">
        <v>103</v>
      </c>
      <c r="M7" s="130"/>
      <c r="N7" s="131"/>
      <c r="O7" s="131"/>
      <c r="P7" s="131"/>
      <c r="Q7" s="131"/>
      <c r="R7" s="132"/>
      <c r="S7" s="41"/>
    </row>
    <row r="8" spans="1:24" ht="25.5" customHeight="1" x14ac:dyDescent="0.2">
      <c r="A8" s="13"/>
      <c r="B8" s="14"/>
      <c r="C8" s="14"/>
      <c r="D8" s="214" t="s">
        <v>5</v>
      </c>
      <c r="E8" s="215" t="s">
        <v>85</v>
      </c>
      <c r="F8" s="215" t="s">
        <v>86</v>
      </c>
      <c r="G8" s="212" t="s">
        <v>94</v>
      </c>
      <c r="H8" s="215" t="s">
        <v>87</v>
      </c>
      <c r="I8" s="215" t="s">
        <v>89</v>
      </c>
      <c r="J8" s="212" t="s">
        <v>88</v>
      </c>
      <c r="K8" s="216"/>
      <c r="L8" s="217" t="s">
        <v>5</v>
      </c>
      <c r="M8" s="218" t="s">
        <v>85</v>
      </c>
      <c r="N8" s="218" t="s">
        <v>86</v>
      </c>
      <c r="O8" s="213" t="s">
        <v>94</v>
      </c>
      <c r="P8" s="218" t="s">
        <v>87</v>
      </c>
      <c r="Q8" s="218" t="s">
        <v>89</v>
      </c>
      <c r="R8" s="213" t="s">
        <v>88</v>
      </c>
    </row>
    <row r="9" spans="1:24" x14ac:dyDescent="0.2">
      <c r="A9" s="16"/>
      <c r="B9" s="17"/>
      <c r="C9" s="17"/>
      <c r="D9" s="219"/>
      <c r="E9" s="220"/>
      <c r="F9" s="220"/>
      <c r="G9" s="221"/>
      <c r="H9" s="220"/>
      <c r="I9" s="220"/>
      <c r="J9" s="221"/>
      <c r="K9" s="222"/>
      <c r="L9" s="223"/>
      <c r="M9" s="224"/>
      <c r="N9" s="224"/>
      <c r="O9" s="225"/>
      <c r="P9" s="224"/>
      <c r="Q9" s="224"/>
      <c r="R9" s="225"/>
    </row>
    <row r="10" spans="1:24" x14ac:dyDescent="0.2">
      <c r="A10" s="19" t="s">
        <v>6</v>
      </c>
      <c r="B10" s="17"/>
      <c r="C10" s="17"/>
      <c r="D10" s="226"/>
      <c r="E10" s="222"/>
      <c r="F10" s="222"/>
      <c r="G10" s="227"/>
      <c r="H10" s="222"/>
      <c r="I10" s="222"/>
      <c r="J10" s="227"/>
      <c r="K10" s="222"/>
      <c r="L10" s="228"/>
      <c r="M10" s="229"/>
      <c r="N10" s="229"/>
      <c r="O10" s="230"/>
      <c r="P10" s="229"/>
      <c r="Q10" s="229"/>
      <c r="R10" s="230"/>
    </row>
    <row r="11" spans="1:24" x14ac:dyDescent="0.2">
      <c r="A11" s="20" t="s">
        <v>7</v>
      </c>
      <c r="B11" s="17"/>
      <c r="C11" s="17"/>
      <c r="D11" s="148">
        <v>9.1004444677029106</v>
      </c>
      <c r="E11" s="149">
        <v>7.9097814233128174</v>
      </c>
      <c r="F11" s="149">
        <v>7.6703362742380055</v>
      </c>
      <c r="G11" s="150">
        <v>24.680562165253733</v>
      </c>
      <c r="H11" s="149">
        <v>14.944504714416057</v>
      </c>
      <c r="I11" s="149">
        <v>3.2141531772128187</v>
      </c>
      <c r="J11" s="150">
        <v>42.83922005688261</v>
      </c>
      <c r="K11" s="144"/>
      <c r="L11" s="151">
        <v>9.5968482351479683</v>
      </c>
      <c r="M11" s="152">
        <v>7.8953850381409243</v>
      </c>
      <c r="N11" s="152">
        <v>9.0646882732317948</v>
      </c>
      <c r="O11" s="153">
        <v>26.556921546520687</v>
      </c>
      <c r="P11" s="152">
        <v>15.132173410021599</v>
      </c>
      <c r="Q11" s="152">
        <v>4.1480769901251788</v>
      </c>
      <c r="R11" s="153">
        <v>45.837171946667461</v>
      </c>
    </row>
    <row r="12" spans="1:24" x14ac:dyDescent="0.2">
      <c r="A12" s="20"/>
      <c r="B12" s="17" t="s">
        <v>8</v>
      </c>
      <c r="C12" s="17"/>
      <c r="D12" s="148">
        <v>8.9346155734865018</v>
      </c>
      <c r="E12" s="149">
        <v>7.603642728750132</v>
      </c>
      <c r="F12" s="149">
        <v>7.2596520423286153</v>
      </c>
      <c r="G12" s="150">
        <v>23.797910344565249</v>
      </c>
      <c r="H12" s="149">
        <v>15.98807933640162</v>
      </c>
      <c r="I12" s="149">
        <v>2.231341424904179</v>
      </c>
      <c r="J12" s="150">
        <v>42.017331105871051</v>
      </c>
      <c r="K12" s="144"/>
      <c r="L12" s="151">
        <v>9.6278329999487156</v>
      </c>
      <c r="M12" s="152">
        <v>7.7554871556134763</v>
      </c>
      <c r="N12" s="152">
        <v>7.9404724291832514</v>
      </c>
      <c r="O12" s="153">
        <v>25.323792584745444</v>
      </c>
      <c r="P12" s="152">
        <v>16.215065460714335</v>
      </c>
      <c r="Q12" s="152">
        <v>3.224601325575386</v>
      </c>
      <c r="R12" s="153">
        <v>44.763459371035161</v>
      </c>
    </row>
    <row r="13" spans="1:24" s="144" customFormat="1" x14ac:dyDescent="0.2">
      <c r="A13" s="77"/>
      <c r="B13" s="75"/>
      <c r="C13" s="75" t="s">
        <v>73</v>
      </c>
      <c r="D13" s="148">
        <v>4.8082438205695865</v>
      </c>
      <c r="E13" s="149">
        <v>4.1884417695232399</v>
      </c>
      <c r="F13" s="149">
        <v>6.3151322058725148</v>
      </c>
      <c r="G13" s="150">
        <v>15.311817795965343</v>
      </c>
      <c r="H13" s="149">
        <v>32.576115301960364</v>
      </c>
      <c r="I13" s="149">
        <v>15.646353653112927</v>
      </c>
      <c r="J13" s="150">
        <v>63.534286751038636</v>
      </c>
      <c r="L13" s="151">
        <v>5.3934138232282267</v>
      </c>
      <c r="M13" s="152">
        <v>4.0344177413783191</v>
      </c>
      <c r="N13" s="152">
        <v>4.0854344861129936</v>
      </c>
      <c r="O13" s="153">
        <v>13.51326605071954</v>
      </c>
      <c r="P13" s="152">
        <v>27.625026837112664</v>
      </c>
      <c r="Q13" s="152">
        <v>4.9464380828794816</v>
      </c>
      <c r="R13" s="153">
        <v>46.084730970711689</v>
      </c>
    </row>
    <row r="14" spans="1:24" s="144" customFormat="1" x14ac:dyDescent="0.2">
      <c r="A14" s="77"/>
      <c r="B14" s="75"/>
      <c r="C14" s="75" t="s">
        <v>59</v>
      </c>
      <c r="D14" s="148">
        <v>9.0783085001816595</v>
      </c>
      <c r="E14" s="149">
        <v>7.7225705060975134</v>
      </c>
      <c r="F14" s="149">
        <v>7.2925431214045791</v>
      </c>
      <c r="G14" s="150">
        <v>24.093422127683752</v>
      </c>
      <c r="H14" s="149">
        <v>15.41043302173529</v>
      </c>
      <c r="I14" s="149">
        <v>1.7641895335700981</v>
      </c>
      <c r="J14" s="150">
        <v>41.268044682989135</v>
      </c>
      <c r="L14" s="151">
        <v>9.716209230163118</v>
      </c>
      <c r="M14" s="152">
        <v>7.8331493032355537</v>
      </c>
      <c r="N14" s="152">
        <v>8.0209306234534505</v>
      </c>
      <c r="O14" s="153">
        <v>25.57028915685212</v>
      </c>
      <c r="P14" s="152">
        <v>15.976929052566147</v>
      </c>
      <c r="Q14" s="152">
        <v>3.1886650057864263</v>
      </c>
      <c r="R14" s="153">
        <v>44.735883215204694</v>
      </c>
    </row>
    <row r="15" spans="1:24" x14ac:dyDescent="0.2">
      <c r="A15" s="20"/>
      <c r="B15" s="17" t="s">
        <v>95</v>
      </c>
      <c r="C15" s="17"/>
      <c r="D15" s="148">
        <v>23.641214102842987</v>
      </c>
      <c r="E15" s="149">
        <v>42.711482719900943</v>
      </c>
      <c r="F15" s="149">
        <v>12.442413781563227</v>
      </c>
      <c r="G15" s="150">
        <v>78.795110604307155</v>
      </c>
      <c r="H15" s="149">
        <v>5.8487727397466571</v>
      </c>
      <c r="I15" s="149">
        <v>6.8382885837653316</v>
      </c>
      <c r="J15" s="150">
        <v>91.482171927819152</v>
      </c>
      <c r="K15" s="144"/>
      <c r="L15" s="151">
        <v>0</v>
      </c>
      <c r="M15" s="152">
        <v>0</v>
      </c>
      <c r="N15" s="152">
        <v>0</v>
      </c>
      <c r="O15" s="153">
        <v>0</v>
      </c>
      <c r="P15" s="152">
        <v>0</v>
      </c>
      <c r="Q15" s="152">
        <v>47.871208571428568</v>
      </c>
      <c r="R15" s="153">
        <v>47.871208571428568</v>
      </c>
    </row>
    <row r="16" spans="1:24" x14ac:dyDescent="0.2">
      <c r="A16" s="20"/>
      <c r="B16" s="17" t="s">
        <v>9</v>
      </c>
      <c r="C16" s="17"/>
      <c r="D16" s="148">
        <v>8.7893275026430011</v>
      </c>
      <c r="E16" s="149">
        <v>7.8959132163021213</v>
      </c>
      <c r="F16" s="149">
        <v>8.6131295458604669</v>
      </c>
      <c r="G16" s="150">
        <v>25.298370264805591</v>
      </c>
      <c r="H16" s="149">
        <v>8.4525882105059438</v>
      </c>
      <c r="I16" s="149">
        <v>8.2844841819541841</v>
      </c>
      <c r="J16" s="150">
        <v>42.035442657265719</v>
      </c>
      <c r="K16" s="144"/>
      <c r="L16" s="151">
        <v>9.1094175301970317</v>
      </c>
      <c r="M16" s="152">
        <v>8.6537184665606404</v>
      </c>
      <c r="N16" s="152">
        <v>8.9004210086732236</v>
      </c>
      <c r="O16" s="153">
        <v>26.663557005430896</v>
      </c>
      <c r="P16" s="152">
        <v>8.5638330001290655</v>
      </c>
      <c r="Q16" s="152">
        <v>9.2567520947056288</v>
      </c>
      <c r="R16" s="153">
        <v>44.484142100265586</v>
      </c>
    </row>
    <row r="17" spans="1:18" x14ac:dyDescent="0.2">
      <c r="A17" s="20"/>
      <c r="B17" s="17" t="s">
        <v>56</v>
      </c>
      <c r="C17" s="17"/>
      <c r="D17" s="148">
        <v>10.370835640888982</v>
      </c>
      <c r="E17" s="149">
        <v>2.299179505473897</v>
      </c>
      <c r="F17" s="149">
        <v>21.759180150863919</v>
      </c>
      <c r="G17" s="150">
        <v>34.429195297226798</v>
      </c>
      <c r="H17" s="149">
        <v>4.4014516082715263</v>
      </c>
      <c r="I17" s="149">
        <v>10.502814855113552</v>
      </c>
      <c r="J17" s="150">
        <v>49.333461760611883</v>
      </c>
      <c r="K17" s="144"/>
      <c r="L17" s="151">
        <v>12.743591258111623</v>
      </c>
      <c r="M17" s="152">
        <v>7.4241005484195615</v>
      </c>
      <c r="N17" s="152">
        <v>493.84023818797118</v>
      </c>
      <c r="O17" s="153">
        <v>514.00792999450232</v>
      </c>
      <c r="P17" s="152">
        <v>5.7814725361032444</v>
      </c>
      <c r="Q17" s="152">
        <v>11.993211810565709</v>
      </c>
      <c r="R17" s="153">
        <v>531.78261434117132</v>
      </c>
    </row>
    <row r="18" spans="1:18" x14ac:dyDescent="0.2">
      <c r="A18" s="20"/>
      <c r="B18" s="17" t="s">
        <v>57</v>
      </c>
      <c r="C18" s="17"/>
      <c r="D18" s="148">
        <v>6.6576111797059383</v>
      </c>
      <c r="E18" s="149">
        <v>5.9587386876347885</v>
      </c>
      <c r="F18" s="149">
        <v>6.6806168944386055</v>
      </c>
      <c r="G18" s="150">
        <v>19.296966761779331</v>
      </c>
      <c r="H18" s="149">
        <v>7.2691527950104282</v>
      </c>
      <c r="I18" s="149">
        <v>10.439690227197307</v>
      </c>
      <c r="J18" s="150">
        <v>37.005809783987061</v>
      </c>
      <c r="K18" s="144"/>
      <c r="L18" s="151">
        <v>6.8633170205316159</v>
      </c>
      <c r="M18" s="152">
        <v>5.3595968880731117</v>
      </c>
      <c r="N18" s="152">
        <v>6.7244572697751508</v>
      </c>
      <c r="O18" s="153">
        <v>18.947371178379878</v>
      </c>
      <c r="P18" s="152">
        <v>7.1338767141672825</v>
      </c>
      <c r="Q18" s="152">
        <v>10.655786569762167</v>
      </c>
      <c r="R18" s="153">
        <v>36.737034462309325</v>
      </c>
    </row>
    <row r="19" spans="1:18" x14ac:dyDescent="0.2">
      <c r="A19" s="20"/>
      <c r="B19" s="17" t="s">
        <v>10</v>
      </c>
      <c r="C19" s="17"/>
      <c r="D19" s="148">
        <v>9.7770344694239633</v>
      </c>
      <c r="E19" s="149">
        <v>7.5689201494801797</v>
      </c>
      <c r="F19" s="149">
        <v>9.4626905818500475</v>
      </c>
      <c r="G19" s="150">
        <v>26.808645200754192</v>
      </c>
      <c r="H19" s="149">
        <v>8.3060617321736245</v>
      </c>
      <c r="I19" s="149">
        <v>8.2439811910079399</v>
      </c>
      <c r="J19" s="150">
        <v>43.358688123935757</v>
      </c>
      <c r="K19" s="144"/>
      <c r="L19" s="151">
        <v>8.9416433807824198</v>
      </c>
      <c r="M19" s="152">
        <v>8.7841379929771204</v>
      </c>
      <c r="N19" s="152">
        <v>10.231200967581435</v>
      </c>
      <c r="O19" s="153">
        <v>27.956982341340975</v>
      </c>
      <c r="P19" s="152">
        <v>7.9515826310697353</v>
      </c>
      <c r="Q19" s="152">
        <v>8.9445909141606155</v>
      </c>
      <c r="R19" s="153">
        <v>44.853155886571322</v>
      </c>
    </row>
    <row r="20" spans="1:18" x14ac:dyDescent="0.2">
      <c r="A20" s="20"/>
      <c r="B20" s="17" t="s">
        <v>11</v>
      </c>
      <c r="C20" s="17"/>
      <c r="D20" s="148">
        <v>12.161924959349271</v>
      </c>
      <c r="E20" s="149">
        <v>10.344457386877243</v>
      </c>
      <c r="F20" s="149">
        <v>14.94091862359655</v>
      </c>
      <c r="G20" s="150">
        <v>37.447300969823068</v>
      </c>
      <c r="H20" s="149">
        <v>12.536815540049066</v>
      </c>
      <c r="I20" s="149">
        <v>10.871386252859521</v>
      </c>
      <c r="J20" s="150">
        <v>60.85550276273166</v>
      </c>
      <c r="K20" s="144"/>
      <c r="L20" s="151">
        <v>12.349037055061416</v>
      </c>
      <c r="M20" s="152">
        <v>11.677655142826316</v>
      </c>
      <c r="N20" s="152">
        <v>13.783596735657394</v>
      </c>
      <c r="O20" s="153">
        <v>37.810288933545124</v>
      </c>
      <c r="P20" s="152">
        <v>10.03631396964694</v>
      </c>
      <c r="Q20" s="152">
        <v>11.191378798804426</v>
      </c>
      <c r="R20" s="153">
        <v>59.037981701996486</v>
      </c>
    </row>
    <row r="21" spans="1:18" x14ac:dyDescent="0.2">
      <c r="A21" s="50"/>
      <c r="B21" s="51"/>
      <c r="C21" s="51"/>
      <c r="D21" s="81"/>
      <c r="E21" s="103"/>
      <c r="F21" s="103"/>
      <c r="G21" s="52"/>
      <c r="H21" s="103"/>
      <c r="I21" s="103"/>
      <c r="J21" s="52"/>
      <c r="K21" s="53"/>
      <c r="L21" s="135"/>
      <c r="M21" s="136"/>
      <c r="N21" s="136"/>
      <c r="O21" s="137"/>
      <c r="P21" s="136"/>
      <c r="Q21" s="136"/>
      <c r="R21" s="137"/>
    </row>
    <row r="22" spans="1:18" x14ac:dyDescent="0.2">
      <c r="A22" s="20" t="s">
        <v>12</v>
      </c>
      <c r="B22" s="17"/>
      <c r="C22" s="17"/>
      <c r="D22" s="148">
        <v>7.095257472406538</v>
      </c>
      <c r="E22" s="149">
        <v>7.2110724737143608</v>
      </c>
      <c r="F22" s="149">
        <v>9.6107955951406474</v>
      </c>
      <c r="G22" s="150">
        <v>23.917125541261548</v>
      </c>
      <c r="H22" s="149">
        <v>7.739910115167012</v>
      </c>
      <c r="I22" s="149">
        <v>7.677423802452771</v>
      </c>
      <c r="J22" s="150">
        <v>39.334459458881334</v>
      </c>
      <c r="K22" s="144"/>
      <c r="L22" s="151">
        <v>7.2821994147630607</v>
      </c>
      <c r="M22" s="152">
        <v>7.086284394397496</v>
      </c>
      <c r="N22" s="152">
        <v>9.4035624979136241</v>
      </c>
      <c r="O22" s="153">
        <v>23.772046307074181</v>
      </c>
      <c r="P22" s="152">
        <v>7.637330250211309</v>
      </c>
      <c r="Q22" s="152">
        <v>7.8110989834668301</v>
      </c>
      <c r="R22" s="153">
        <v>39.220475540752318</v>
      </c>
    </row>
    <row r="23" spans="1:18" x14ac:dyDescent="0.2">
      <c r="A23" s="20"/>
      <c r="B23" s="17" t="s">
        <v>13</v>
      </c>
      <c r="C23" s="17"/>
      <c r="D23" s="148">
        <v>8.2983561797366914</v>
      </c>
      <c r="E23" s="149">
        <v>8.2914313995114721</v>
      </c>
      <c r="F23" s="149">
        <v>10.346190336132072</v>
      </c>
      <c r="G23" s="150">
        <v>26.935977915380235</v>
      </c>
      <c r="H23" s="149">
        <v>8.1572422542429557</v>
      </c>
      <c r="I23" s="149">
        <v>8.0087266814693017</v>
      </c>
      <c r="J23" s="150">
        <v>43.101946851092492</v>
      </c>
      <c r="K23" s="144"/>
      <c r="L23" s="151">
        <v>8.6287273361775494</v>
      </c>
      <c r="M23" s="152">
        <v>7.9895595162243911</v>
      </c>
      <c r="N23" s="152">
        <v>10.517254038729245</v>
      </c>
      <c r="O23" s="153">
        <v>27.135540891131186</v>
      </c>
      <c r="P23" s="152">
        <v>8.1642506348589112</v>
      </c>
      <c r="Q23" s="152">
        <v>8.1818841341566273</v>
      </c>
      <c r="R23" s="153">
        <v>43.48167566014672</v>
      </c>
    </row>
    <row r="24" spans="1:18" x14ac:dyDescent="0.2">
      <c r="A24" s="20"/>
      <c r="B24" s="17" t="s">
        <v>14</v>
      </c>
      <c r="C24" s="17"/>
      <c r="D24" s="148">
        <v>5.0741323370858273</v>
      </c>
      <c r="E24" s="149">
        <v>7.276767224735484</v>
      </c>
      <c r="F24" s="149">
        <v>9.3451221088413021</v>
      </c>
      <c r="G24" s="150">
        <v>21.696021670662613</v>
      </c>
      <c r="H24" s="149">
        <v>8.6513433463296803</v>
      </c>
      <c r="I24" s="149">
        <v>8.8845857383173872</v>
      </c>
      <c r="J24" s="150">
        <v>39.231950755309683</v>
      </c>
      <c r="K24" s="144"/>
      <c r="L24" s="151">
        <v>5.3660963593939464</v>
      </c>
      <c r="M24" s="152">
        <v>6.7510186931293958</v>
      </c>
      <c r="N24" s="152">
        <v>8.9980190079881819</v>
      </c>
      <c r="O24" s="153">
        <v>21.115134060511522</v>
      </c>
      <c r="P24" s="152">
        <v>7.1255361619281627</v>
      </c>
      <c r="Q24" s="152">
        <v>8.5306823956623798</v>
      </c>
      <c r="R24" s="153">
        <v>36.771352618102064</v>
      </c>
    </row>
    <row r="25" spans="1:18" x14ac:dyDescent="0.2">
      <c r="A25" s="20"/>
      <c r="B25" s="17" t="s">
        <v>15</v>
      </c>
      <c r="C25" s="17"/>
      <c r="D25" s="148">
        <v>17.220736746120945</v>
      </c>
      <c r="E25" s="149">
        <v>2.0288098333758895</v>
      </c>
      <c r="F25" s="149">
        <v>23.355712848512653</v>
      </c>
      <c r="G25" s="150">
        <v>42.605259428009489</v>
      </c>
      <c r="H25" s="149">
        <v>1.3359521544752366</v>
      </c>
      <c r="I25" s="149">
        <v>1.6791223291682409</v>
      </c>
      <c r="J25" s="150">
        <v>45.62033391165297</v>
      </c>
      <c r="K25" s="144"/>
      <c r="L25" s="151">
        <v>20.329443221567633</v>
      </c>
      <c r="M25" s="152">
        <v>2.2859767315379695</v>
      </c>
      <c r="N25" s="152">
        <v>24.155159455349164</v>
      </c>
      <c r="O25" s="153">
        <v>46.770579408454765</v>
      </c>
      <c r="P25" s="152">
        <v>2.0155321972821327</v>
      </c>
      <c r="Q25" s="152">
        <v>1.4904418761310803</v>
      </c>
      <c r="R25" s="153">
        <v>50.276553481867978</v>
      </c>
    </row>
    <row r="26" spans="1:18" x14ac:dyDescent="0.2">
      <c r="A26" s="20"/>
      <c r="B26" s="17" t="s">
        <v>58</v>
      </c>
      <c r="C26" s="17"/>
      <c r="D26" s="148">
        <v>5.3248352279313291</v>
      </c>
      <c r="E26" s="149">
        <v>6.7259630540067894</v>
      </c>
      <c r="F26" s="149">
        <v>7.7427283990364293</v>
      </c>
      <c r="G26" s="150">
        <v>19.793526680974548</v>
      </c>
      <c r="H26" s="149">
        <v>7.5678877280502972</v>
      </c>
      <c r="I26" s="149">
        <v>7.1515957686450626</v>
      </c>
      <c r="J26" s="150">
        <v>34.513010177669912</v>
      </c>
      <c r="K26" s="144"/>
      <c r="L26" s="151">
        <v>5.395183960295749</v>
      </c>
      <c r="M26" s="152">
        <v>6.6118480880546944</v>
      </c>
      <c r="N26" s="152">
        <v>7.3634908342741294</v>
      </c>
      <c r="O26" s="153">
        <v>19.37052288262457</v>
      </c>
      <c r="P26" s="152">
        <v>7.69160614132878</v>
      </c>
      <c r="Q26" s="152">
        <v>7.3461556524057929</v>
      </c>
      <c r="R26" s="153">
        <v>34.408284676359145</v>
      </c>
    </row>
    <row r="27" spans="1:18" x14ac:dyDescent="0.2">
      <c r="A27" s="20"/>
      <c r="B27" s="17" t="s">
        <v>74</v>
      </c>
      <c r="C27" s="17"/>
      <c r="D27" s="148">
        <v>8.5820370451300967</v>
      </c>
      <c r="E27" s="149">
        <v>8.238173205200308</v>
      </c>
      <c r="F27" s="149">
        <v>10.259365196533224</v>
      </c>
      <c r="G27" s="150">
        <v>27.079575446863629</v>
      </c>
      <c r="H27" s="149">
        <v>8.5606656284146965</v>
      </c>
      <c r="I27" s="149">
        <v>9.3317435558521851</v>
      </c>
      <c r="J27" s="150">
        <v>44.97198463113051</v>
      </c>
      <c r="K27" s="144"/>
      <c r="L27" s="151">
        <v>8.4526682429408755</v>
      </c>
      <c r="M27" s="152">
        <v>8.1712786046196388</v>
      </c>
      <c r="N27" s="152">
        <v>10.224530597596317</v>
      </c>
      <c r="O27" s="153">
        <v>26.848477445156831</v>
      </c>
      <c r="P27" s="152">
        <v>8.1714258780728084</v>
      </c>
      <c r="Q27" s="152">
        <v>9.1597619176430118</v>
      </c>
      <c r="R27" s="153">
        <v>44.179665240872652</v>
      </c>
    </row>
    <row r="28" spans="1:18" x14ac:dyDescent="0.2">
      <c r="A28" s="20"/>
      <c r="B28" s="17" t="s">
        <v>75</v>
      </c>
      <c r="C28" s="17"/>
      <c r="D28" s="81"/>
      <c r="E28" s="103"/>
      <c r="F28" s="103"/>
      <c r="G28" s="52"/>
      <c r="H28" s="103"/>
      <c r="I28" s="103"/>
      <c r="J28" s="52"/>
      <c r="K28" s="53"/>
      <c r="L28" s="135"/>
      <c r="M28" s="136"/>
      <c r="N28" s="136"/>
      <c r="O28" s="137"/>
      <c r="P28" s="136"/>
      <c r="Q28" s="136"/>
      <c r="R28" s="137"/>
    </row>
    <row r="29" spans="1:18" x14ac:dyDescent="0.2">
      <c r="A29" s="20"/>
      <c r="B29" s="17"/>
      <c r="C29" s="17"/>
      <c r="D29" s="238"/>
      <c r="E29" s="239"/>
      <c r="F29" s="239"/>
      <c r="G29" s="240"/>
      <c r="H29" s="239"/>
      <c r="I29" s="239"/>
      <c r="J29" s="240"/>
      <c r="K29" s="144"/>
      <c r="L29" s="154"/>
      <c r="M29" s="155"/>
      <c r="N29" s="155"/>
      <c r="O29" s="156"/>
      <c r="P29" s="155"/>
      <c r="Q29" s="155"/>
      <c r="R29" s="156"/>
    </row>
    <row r="30" spans="1:18" x14ac:dyDescent="0.2">
      <c r="A30" s="20" t="s">
        <v>17</v>
      </c>
      <c r="B30" s="23"/>
      <c r="C30" s="23"/>
      <c r="D30" s="148">
        <v>35.531086806822344</v>
      </c>
      <c r="E30" s="149">
        <v>17.119559059661938</v>
      </c>
      <c r="F30" s="149">
        <v>-17.907121790618369</v>
      </c>
      <c r="G30" s="150">
        <v>34.743524075865913</v>
      </c>
      <c r="H30" s="149">
        <v>109.90924540831735</v>
      </c>
      <c r="I30" s="149">
        <v>-55.616823602077183</v>
      </c>
      <c r="J30" s="150">
        <v>89.035945882106091</v>
      </c>
      <c r="K30" s="144"/>
      <c r="L30" s="151">
        <v>102.38709890905078</v>
      </c>
      <c r="M30" s="152">
        <v>40.330824441377949</v>
      </c>
      <c r="N30" s="152">
        <v>-4.5201907711506699</v>
      </c>
      <c r="O30" s="153">
        <v>138.19773257927804</v>
      </c>
      <c r="P30" s="152">
        <v>315.58741717556819</v>
      </c>
      <c r="Q30" s="152">
        <v>-142.69611206904682</v>
      </c>
      <c r="R30" s="153">
        <v>311.08903768579938</v>
      </c>
    </row>
    <row r="31" spans="1:18" x14ac:dyDescent="0.2">
      <c r="A31" s="20"/>
      <c r="B31" s="17"/>
      <c r="C31" s="17"/>
      <c r="D31" s="238"/>
      <c r="E31" s="239"/>
      <c r="F31" s="239"/>
      <c r="G31" s="240"/>
      <c r="H31" s="239"/>
      <c r="I31" s="239"/>
      <c r="J31" s="240"/>
      <c r="K31" s="144"/>
      <c r="L31" s="154"/>
      <c r="M31" s="155"/>
      <c r="N31" s="155"/>
      <c r="O31" s="156"/>
      <c r="P31" s="155"/>
      <c r="Q31" s="155"/>
      <c r="R31" s="156"/>
    </row>
    <row r="32" spans="1:18" x14ac:dyDescent="0.2">
      <c r="A32" s="19" t="s">
        <v>18</v>
      </c>
      <c r="B32" s="17"/>
      <c r="C32" s="17"/>
      <c r="D32" s="238"/>
      <c r="E32" s="239"/>
      <c r="F32" s="239"/>
      <c r="G32" s="240"/>
      <c r="H32" s="239"/>
      <c r="I32" s="239"/>
      <c r="J32" s="240"/>
      <c r="K32" s="144"/>
      <c r="L32" s="154"/>
      <c r="M32" s="155"/>
      <c r="N32" s="155"/>
      <c r="O32" s="156"/>
      <c r="P32" s="155"/>
      <c r="Q32" s="155"/>
      <c r="R32" s="156"/>
    </row>
    <row r="33" spans="1:23" x14ac:dyDescent="0.2">
      <c r="A33" s="20" t="s">
        <v>19</v>
      </c>
      <c r="B33" s="17"/>
      <c r="C33" s="17"/>
      <c r="D33" s="148">
        <v>4.1590044840950924</v>
      </c>
      <c r="E33" s="149">
        <v>5.6529063459850812</v>
      </c>
      <c r="F33" s="149">
        <v>8.3909801259710193</v>
      </c>
      <c r="G33" s="150">
        <v>18.202890956051192</v>
      </c>
      <c r="H33" s="149">
        <v>6.8946452865712011</v>
      </c>
      <c r="I33" s="149">
        <v>7.4726424395628293</v>
      </c>
      <c r="J33" s="150">
        <v>32.570178682185222</v>
      </c>
      <c r="K33" s="144"/>
      <c r="L33" s="151">
        <v>4.6291753442779262</v>
      </c>
      <c r="M33" s="152">
        <v>5.7839415675476511</v>
      </c>
      <c r="N33" s="152">
        <v>7.4797664579413574</v>
      </c>
      <c r="O33" s="153">
        <v>17.892883369766935</v>
      </c>
      <c r="P33" s="152">
        <v>7.233993961267446</v>
      </c>
      <c r="Q33" s="152">
        <v>7.0092495415514167</v>
      </c>
      <c r="R33" s="153">
        <v>32.136126872585798</v>
      </c>
    </row>
    <row r="34" spans="1:23" x14ac:dyDescent="0.2">
      <c r="A34" s="20"/>
      <c r="B34" s="17" t="s">
        <v>20</v>
      </c>
      <c r="C34" s="17"/>
      <c r="D34" s="148">
        <v>0.48857015385762009</v>
      </c>
      <c r="E34" s="149">
        <v>0.66835203976198077</v>
      </c>
      <c r="F34" s="149">
        <v>1.9739736602211837</v>
      </c>
      <c r="G34" s="150">
        <v>3.1308958538407845</v>
      </c>
      <c r="H34" s="149">
        <v>15.285359878241897</v>
      </c>
      <c r="I34" s="149">
        <v>5.0419276265138206</v>
      </c>
      <c r="J34" s="150">
        <v>23.458183358596504</v>
      </c>
      <c r="K34" s="144"/>
      <c r="L34" s="151">
        <v>0.68920122066072775</v>
      </c>
      <c r="M34" s="152">
        <v>3.909718726282938</v>
      </c>
      <c r="N34" s="152">
        <v>2.8015803111768958</v>
      </c>
      <c r="O34" s="153">
        <v>7.4005002581205623</v>
      </c>
      <c r="P34" s="152">
        <v>0.65041941816443605</v>
      </c>
      <c r="Q34" s="152">
        <v>6.9713188139592459</v>
      </c>
      <c r="R34" s="153">
        <v>15.022238490244245</v>
      </c>
    </row>
    <row r="35" spans="1:23" x14ac:dyDescent="0.2">
      <c r="A35" s="20"/>
      <c r="B35" s="17" t="s">
        <v>21</v>
      </c>
      <c r="C35" s="17"/>
      <c r="D35" s="148">
        <v>0.83908436588676794</v>
      </c>
      <c r="E35" s="149">
        <v>4.8845337789844105</v>
      </c>
      <c r="F35" s="149">
        <v>6.97954048554484</v>
      </c>
      <c r="G35" s="150">
        <v>12.703158630416018</v>
      </c>
      <c r="H35" s="149">
        <v>6.4037630956589719</v>
      </c>
      <c r="I35" s="149">
        <v>6.3345133105836986</v>
      </c>
      <c r="J35" s="150">
        <v>25.441435036658689</v>
      </c>
      <c r="K35" s="144"/>
      <c r="L35" s="151">
        <v>2.8978082344140734</v>
      </c>
      <c r="M35" s="152">
        <v>5.4340717813010855</v>
      </c>
      <c r="N35" s="152">
        <v>6.9710106207487907</v>
      </c>
      <c r="O35" s="153">
        <v>15.30289063646395</v>
      </c>
      <c r="P35" s="152">
        <v>6.3857904023835195</v>
      </c>
      <c r="Q35" s="152">
        <v>6.05749500573513</v>
      </c>
      <c r="R35" s="153">
        <v>27.746176044582601</v>
      </c>
    </row>
    <row r="36" spans="1:23" x14ac:dyDescent="0.2">
      <c r="A36" s="20"/>
      <c r="B36" s="17" t="s">
        <v>22</v>
      </c>
      <c r="C36" s="17"/>
      <c r="D36" s="148">
        <v>8.2976087376225323</v>
      </c>
      <c r="E36" s="149">
        <v>6.575017162058244</v>
      </c>
      <c r="F36" s="149">
        <v>10.108500715388598</v>
      </c>
      <c r="G36" s="150">
        <v>24.981126615069375</v>
      </c>
      <c r="H36" s="149">
        <v>7.5837920626062898</v>
      </c>
      <c r="I36" s="149">
        <v>8.8812978106289133</v>
      </c>
      <c r="J36" s="150">
        <v>41.446216488304579</v>
      </c>
      <c r="K36" s="144"/>
      <c r="L36" s="151">
        <v>6.6750942891623328</v>
      </c>
      <c r="M36" s="152">
        <v>6.1847489177714277</v>
      </c>
      <c r="N36" s="152">
        <v>8.0397203708693148</v>
      </c>
      <c r="O36" s="153">
        <v>20.899563577803075</v>
      </c>
      <c r="P36" s="152">
        <v>8.1817969067518366</v>
      </c>
      <c r="Q36" s="152">
        <v>8.1588397241199022</v>
      </c>
      <c r="R36" s="153">
        <v>37.240200208674814</v>
      </c>
    </row>
    <row r="37" spans="1:23" x14ac:dyDescent="0.2">
      <c r="A37" s="50"/>
      <c r="B37" s="51"/>
      <c r="C37" s="51"/>
      <c r="D37" s="81"/>
      <c r="E37" s="103"/>
      <c r="F37" s="103"/>
      <c r="G37" s="52"/>
      <c r="H37" s="103"/>
      <c r="I37" s="103"/>
      <c r="J37" s="52"/>
      <c r="K37" s="53"/>
      <c r="L37" s="135"/>
      <c r="M37" s="136"/>
      <c r="N37" s="136"/>
      <c r="O37" s="137"/>
      <c r="P37" s="136"/>
      <c r="Q37" s="136"/>
      <c r="R37" s="137"/>
    </row>
    <row r="38" spans="1:23" x14ac:dyDescent="0.2">
      <c r="A38" s="24" t="s">
        <v>76</v>
      </c>
      <c r="B38" s="25"/>
      <c r="C38" s="25"/>
      <c r="D38" s="83">
        <v>9.0946996118359671</v>
      </c>
      <c r="E38" s="105">
        <v>7.9049507712894513</v>
      </c>
      <c r="F38" s="105">
        <v>7.6665363137426734</v>
      </c>
      <c r="G38" s="55">
        <v>24.666186696868095</v>
      </c>
      <c r="H38" s="105">
        <v>14.94473209392908</v>
      </c>
      <c r="I38" s="105">
        <v>3.2153724589145547</v>
      </c>
      <c r="J38" s="55">
        <v>42.82629124971173</v>
      </c>
      <c r="K38" s="56"/>
      <c r="L38" s="138">
        <v>9.5877968327550338</v>
      </c>
      <c r="M38" s="139">
        <v>7.8913350494588492</v>
      </c>
      <c r="N38" s="139">
        <v>9.0583240885820491</v>
      </c>
      <c r="O38" s="140">
        <v>26.537455970795932</v>
      </c>
      <c r="P38" s="139">
        <v>15.117457943353172</v>
      </c>
      <c r="Q38" s="139">
        <v>4.1509457946207462</v>
      </c>
      <c r="R38" s="140">
        <v>45.805859708769852</v>
      </c>
    </row>
    <row r="39" spans="1:23" x14ac:dyDescent="0.2">
      <c r="A39" s="24" t="s">
        <v>77</v>
      </c>
      <c r="B39" s="25"/>
      <c r="C39" s="25"/>
      <c r="D39" s="83">
        <v>6.6294930541077175</v>
      </c>
      <c r="E39" s="105">
        <v>6.9620710535088639</v>
      </c>
      <c r="F39" s="105">
        <v>9.4143430556715888</v>
      </c>
      <c r="G39" s="55">
        <v>23.005907163288171</v>
      </c>
      <c r="H39" s="105">
        <v>7.6115433177398941</v>
      </c>
      <c r="I39" s="105">
        <v>7.6436250010911966</v>
      </c>
      <c r="J39" s="55">
        <v>38.26107548211926</v>
      </c>
      <c r="K39" s="56"/>
      <c r="L39" s="138">
        <v>6.842928194194994</v>
      </c>
      <c r="M39" s="139">
        <v>6.8707027352935004</v>
      </c>
      <c r="N39" s="139">
        <v>9.0834455674777779</v>
      </c>
      <c r="O39" s="140">
        <v>22.797076496966273</v>
      </c>
      <c r="P39" s="139">
        <v>7.5653341109758108</v>
      </c>
      <c r="Q39" s="139">
        <v>7.6793382235978065</v>
      </c>
      <c r="R39" s="140">
        <v>38.041748831539891</v>
      </c>
    </row>
    <row r="40" spans="1:23" x14ac:dyDescent="0.2">
      <c r="A40" s="57"/>
      <c r="B40" s="58"/>
      <c r="C40" s="58"/>
      <c r="D40" s="231"/>
      <c r="E40" s="232"/>
      <c r="F40" s="232"/>
      <c r="G40" s="233"/>
      <c r="H40" s="232"/>
      <c r="I40" s="232"/>
      <c r="J40" s="233"/>
      <c r="K40" s="234"/>
      <c r="L40" s="235"/>
      <c r="M40" s="236"/>
      <c r="N40" s="236"/>
      <c r="O40" s="237"/>
      <c r="P40" s="236"/>
      <c r="Q40" s="236"/>
      <c r="R40" s="237"/>
    </row>
    <row r="41" spans="1:23" x14ac:dyDescent="0.2">
      <c r="A41" s="59"/>
      <c r="B41" s="59"/>
      <c r="C41" s="59"/>
      <c r="D41" s="60"/>
      <c r="E41" s="60"/>
      <c r="F41" s="60"/>
      <c r="G41" s="60"/>
      <c r="H41" s="60"/>
      <c r="I41" s="60"/>
      <c r="J41" s="60"/>
      <c r="K41" s="59"/>
      <c r="L41" s="59"/>
    </row>
    <row r="42" spans="1:23" ht="25.5" customHeight="1" x14ac:dyDescent="0.2">
      <c r="A42" s="70" t="s">
        <v>80</v>
      </c>
      <c r="B42" s="249" t="s">
        <v>81</v>
      </c>
      <c r="C42" s="249"/>
      <c r="D42" s="249"/>
      <c r="E42" s="249"/>
      <c r="F42" s="249"/>
      <c r="G42" s="249"/>
      <c r="H42" s="249"/>
      <c r="I42" s="249"/>
      <c r="J42" s="249"/>
      <c r="K42" s="249"/>
      <c r="L42" s="249"/>
      <c r="M42" s="249"/>
      <c r="N42" s="249"/>
      <c r="O42" s="249"/>
      <c r="P42" s="249"/>
      <c r="Q42" s="249"/>
      <c r="R42" s="249"/>
      <c r="S42" s="42"/>
      <c r="T42" s="42"/>
      <c r="U42" s="42"/>
      <c r="V42" s="42"/>
      <c r="W42" s="42"/>
    </row>
    <row r="43" spans="1:23" ht="35.450000000000003" customHeight="1" x14ac:dyDescent="0.2">
      <c r="A43" s="61"/>
      <c r="D43" s="62"/>
      <c r="E43" s="62"/>
      <c r="F43" s="62"/>
      <c r="G43" s="62"/>
      <c r="H43" s="62"/>
      <c r="I43" s="62"/>
      <c r="J43" s="62"/>
    </row>
    <row r="44" spans="1:23" x14ac:dyDescent="0.2">
      <c r="A44" s="17"/>
      <c r="C44" s="61"/>
      <c r="D44" s="62"/>
      <c r="E44" s="62"/>
      <c r="F44" s="62"/>
      <c r="G44" s="62"/>
      <c r="H44" s="62"/>
      <c r="I44" s="62"/>
      <c r="J44" s="62"/>
    </row>
  </sheetData>
  <mergeCells count="1">
    <mergeCell ref="B42:R42"/>
  </mergeCells>
  <phoneticPr fontId="0" type="noConversion"/>
  <printOptions horizontalCentered="1"/>
  <pageMargins left="0.39370078740157483" right="0" top="0.59055118110236227" bottom="0" header="0" footer="0"/>
  <pageSetup scale="6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workbookViewId="0">
      <selection activeCell="E7" sqref="E7"/>
    </sheetView>
  </sheetViews>
  <sheetFormatPr baseColWidth="10" defaultRowHeight="12.75" x14ac:dyDescent="0.2"/>
  <cols>
    <col min="1" max="2" width="3.140625" customWidth="1"/>
    <col min="3" max="3" width="44.85546875" customWidth="1"/>
    <col min="4" max="4" width="1.140625" hidden="1" customWidth="1"/>
    <col min="5" max="10" width="8.85546875" customWidth="1"/>
    <col min="11" max="11" width="10.28515625" customWidth="1"/>
    <col min="12" max="12" width="5.140625" customWidth="1"/>
  </cols>
  <sheetData>
    <row r="1" spans="1:12" ht="25.5" x14ac:dyDescent="0.2">
      <c r="A1" s="41"/>
      <c r="L1" s="209">
        <v>9</v>
      </c>
    </row>
    <row r="2" spans="1:12" x14ac:dyDescent="0.2">
      <c r="A2" s="1" t="s">
        <v>98</v>
      </c>
      <c r="B2" s="2"/>
      <c r="C2" s="2"/>
      <c r="D2" s="2"/>
      <c r="E2" s="2"/>
      <c r="F2" s="2"/>
      <c r="G2" s="2"/>
      <c r="H2" s="2"/>
      <c r="I2" s="2"/>
      <c r="J2" s="2"/>
      <c r="K2" s="2"/>
    </row>
    <row r="3" spans="1:12" x14ac:dyDescent="0.2">
      <c r="A3" s="47" t="str">
        <f>+Total!A3</f>
        <v>ESTADO DE OPERACIONES DE GOBIERNO  2018</v>
      </c>
      <c r="B3" s="1"/>
      <c r="C3" s="1"/>
      <c r="D3" s="1"/>
      <c r="E3" s="1"/>
      <c r="F3" s="2"/>
      <c r="G3" s="2"/>
      <c r="H3" s="2"/>
      <c r="I3" s="2"/>
      <c r="J3" s="2"/>
      <c r="K3" s="2"/>
    </row>
    <row r="4" spans="1:12" x14ac:dyDescent="0.2">
      <c r="A4" s="4" t="s">
        <v>1</v>
      </c>
      <c r="B4" s="5"/>
      <c r="C4" s="5"/>
      <c r="D4" s="5"/>
      <c r="E4" s="5"/>
      <c r="F4" s="2"/>
      <c r="G4" s="2"/>
      <c r="H4" s="2"/>
      <c r="I4" s="2"/>
      <c r="J4" s="2"/>
      <c r="K4" s="2"/>
    </row>
    <row r="5" spans="1:12" x14ac:dyDescent="0.2">
      <c r="A5" s="4" t="s">
        <v>2</v>
      </c>
      <c r="B5" s="1"/>
      <c r="C5" s="1"/>
      <c r="D5" s="1"/>
      <c r="E5" s="1"/>
      <c r="F5" s="2"/>
      <c r="G5" s="2"/>
      <c r="H5" s="2"/>
      <c r="I5" s="2"/>
      <c r="J5" s="2"/>
      <c r="K5" s="2"/>
    </row>
    <row r="6" spans="1:12" x14ac:dyDescent="0.2">
      <c r="A6" s="1" t="s">
        <v>79</v>
      </c>
      <c r="B6" s="1"/>
      <c r="C6" s="1"/>
      <c r="D6" s="1"/>
      <c r="E6" s="1"/>
      <c r="F6" s="2"/>
      <c r="G6" s="2"/>
      <c r="H6" s="2"/>
      <c r="I6" s="2"/>
      <c r="J6" s="2"/>
      <c r="K6" s="2"/>
    </row>
    <row r="7" spans="1:12" x14ac:dyDescent="0.2">
      <c r="A7" s="63"/>
      <c r="B7" s="2"/>
      <c r="C7" s="7"/>
      <c r="D7" s="2"/>
      <c r="E7" s="69" t="str">
        <f>+VarTotal!E7</f>
        <v>2018 / 2017</v>
      </c>
      <c r="F7" s="85"/>
      <c r="G7" s="85"/>
      <c r="H7" s="85"/>
      <c r="I7" s="85"/>
      <c r="J7" s="85"/>
      <c r="K7" s="86"/>
    </row>
    <row r="8" spans="1:12" x14ac:dyDescent="0.2">
      <c r="A8" s="13"/>
      <c r="B8" s="14"/>
      <c r="C8" s="64"/>
      <c r="D8" s="65"/>
      <c r="E8" s="109" t="s">
        <v>5</v>
      </c>
      <c r="F8" s="110" t="s">
        <v>85</v>
      </c>
      <c r="G8" s="110" t="s">
        <v>86</v>
      </c>
      <c r="H8" s="34" t="s">
        <v>94</v>
      </c>
      <c r="I8" s="106" t="s">
        <v>87</v>
      </c>
      <c r="J8" s="106" t="s">
        <v>89</v>
      </c>
      <c r="K8" s="34" t="s">
        <v>88</v>
      </c>
    </row>
    <row r="9" spans="1:12" x14ac:dyDescent="0.2">
      <c r="A9" s="16"/>
      <c r="B9" s="17"/>
      <c r="C9" s="17"/>
      <c r="E9" s="20"/>
      <c r="F9" s="17"/>
      <c r="G9" s="17"/>
      <c r="H9" s="49"/>
      <c r="I9" s="17"/>
      <c r="J9" s="17"/>
      <c r="K9" s="49"/>
    </row>
    <row r="10" spans="1:12" x14ac:dyDescent="0.2">
      <c r="A10" s="19" t="s">
        <v>6</v>
      </c>
      <c r="B10" s="17"/>
      <c r="C10" s="17"/>
      <c r="E10" s="20"/>
      <c r="F10" s="17"/>
      <c r="G10" s="17"/>
      <c r="H10" s="49"/>
      <c r="I10" s="17"/>
      <c r="J10" s="17"/>
      <c r="K10" s="49"/>
    </row>
    <row r="11" spans="1:12" x14ac:dyDescent="0.2">
      <c r="A11" s="77" t="s">
        <v>7</v>
      </c>
      <c r="B11" s="17"/>
      <c r="C11" s="17"/>
      <c r="E11" s="84">
        <v>5.2345137697477284</v>
      </c>
      <c r="F11" s="108">
        <v>11.391696391716199</v>
      </c>
      <c r="G11" s="108">
        <v>-5.7469198820751632</v>
      </c>
      <c r="H11" s="66">
        <v>3.3340394511073068</v>
      </c>
      <c r="I11" s="108">
        <v>9.9260635527658625</v>
      </c>
      <c r="J11" s="108">
        <v>-13.883253386909155</v>
      </c>
      <c r="K11" s="66">
        <v>3.9228924402493703</v>
      </c>
    </row>
    <row r="12" spans="1:12" x14ac:dyDescent="0.2">
      <c r="A12" s="20"/>
      <c r="B12" s="17" t="s">
        <v>8</v>
      </c>
      <c r="C12" s="17"/>
      <c r="E12" s="84">
        <v>2.3281022016891972</v>
      </c>
      <c r="F12" s="108">
        <v>8.3172548294801363</v>
      </c>
      <c r="G12" s="108">
        <v>1.1874984913701647</v>
      </c>
      <c r="H12" s="66">
        <v>3.8244266496620272</v>
      </c>
      <c r="I12" s="108">
        <v>9.0489336650800176</v>
      </c>
      <c r="J12" s="108">
        <v>-23.584540635562725</v>
      </c>
      <c r="K12" s="66">
        <v>3.7088173459207674</v>
      </c>
    </row>
    <row r="13" spans="1:12" s="144" customFormat="1" x14ac:dyDescent="0.2">
      <c r="A13" s="77"/>
      <c r="B13" s="75"/>
      <c r="C13" s="75" t="s">
        <v>73</v>
      </c>
      <c r="E13" s="154">
        <v>61.808183181775675</v>
      </c>
      <c r="F13" s="155">
        <v>88.793391504713355</v>
      </c>
      <c r="G13" s="155">
        <v>181.59940886077885</v>
      </c>
      <c r="H13" s="156">
        <v>106.05636607398176</v>
      </c>
      <c r="I13" s="155">
        <v>114.66960924073555</v>
      </c>
      <c r="J13" s="155">
        <v>474.96570276890964</v>
      </c>
      <c r="K13" s="156">
        <v>150.72180687851517</v>
      </c>
    </row>
    <row r="14" spans="1:12" s="144" customFormat="1" x14ac:dyDescent="0.2">
      <c r="A14" s="77"/>
      <c r="B14" s="75"/>
      <c r="C14" s="75" t="s">
        <v>59</v>
      </c>
      <c r="D14" s="157"/>
      <c r="E14" s="154">
        <v>1.6390056746308002</v>
      </c>
      <c r="F14" s="155">
        <v>7.4521809387263716</v>
      </c>
      <c r="G14" s="155">
        <v>-0.73037660715875585</v>
      </c>
      <c r="H14" s="156">
        <v>2.6968322443681192</v>
      </c>
      <c r="I14" s="155">
        <v>5.2373981792428692</v>
      </c>
      <c r="J14" s="155">
        <v>-39.725681910509344</v>
      </c>
      <c r="K14" s="156">
        <v>0.54800746591605609</v>
      </c>
    </row>
    <row r="15" spans="1:12" x14ac:dyDescent="0.2">
      <c r="A15" s="20"/>
      <c r="B15" s="17" t="s">
        <v>95</v>
      </c>
      <c r="C15" s="17"/>
      <c r="E15" s="84" t="e">
        <v>#DIV/0!</v>
      </c>
      <c r="F15" s="108" t="e">
        <v>#DIV/0!</v>
      </c>
      <c r="G15" s="108" t="e">
        <v>#DIV/0!</v>
      </c>
      <c r="H15" s="66" t="e">
        <v>#DIV/0!</v>
      </c>
      <c r="I15" s="108" t="e">
        <v>#DIV/0!</v>
      </c>
      <c r="J15" s="108">
        <v>1393.9229057689356</v>
      </c>
      <c r="K15" s="66">
        <v>19895.711449208171</v>
      </c>
    </row>
    <row r="16" spans="1:12" x14ac:dyDescent="0.2">
      <c r="A16" s="20"/>
      <c r="B16" s="17" t="s">
        <v>9</v>
      </c>
      <c r="C16" s="17"/>
      <c r="E16" s="84">
        <v>6.5373503350571571</v>
      </c>
      <c r="F16" s="108">
        <v>0.94246008254248448</v>
      </c>
      <c r="G16" s="108">
        <v>7.24994567006636</v>
      </c>
      <c r="H16" s="66">
        <v>4.9670954171192605</v>
      </c>
      <c r="I16" s="108">
        <v>9.3086705083937673</v>
      </c>
      <c r="J16" s="108">
        <v>-1.0337023576173276</v>
      </c>
      <c r="K16" s="66">
        <v>4.5467464075964248</v>
      </c>
    </row>
    <row r="17" spans="1:11" x14ac:dyDescent="0.2">
      <c r="A17" s="20"/>
      <c r="B17" s="17" t="s">
        <v>56</v>
      </c>
      <c r="C17" s="17"/>
      <c r="E17" s="84">
        <v>26.250238847486116</v>
      </c>
      <c r="F17" s="108">
        <v>-51.863251389557249</v>
      </c>
      <c r="G17" s="108">
        <v>-93.139178128710128</v>
      </c>
      <c r="H17" s="66">
        <v>-89.588598107350862</v>
      </c>
      <c r="I17" s="108">
        <v>18.457889877384169</v>
      </c>
      <c r="J17" s="108">
        <v>36.058013901903109</v>
      </c>
      <c r="K17" s="66">
        <v>-85.579477049076118</v>
      </c>
    </row>
    <row r="18" spans="1:11" x14ac:dyDescent="0.2">
      <c r="A18" s="20"/>
      <c r="B18" s="75" t="s">
        <v>67</v>
      </c>
      <c r="C18" s="17"/>
      <c r="E18" s="84">
        <v>-1.210538637882308</v>
      </c>
      <c r="F18" s="108">
        <v>13.445138983199435</v>
      </c>
      <c r="G18" s="108">
        <v>1.5536127290828539</v>
      </c>
      <c r="H18" s="66">
        <v>3.9221691553888105</v>
      </c>
      <c r="I18" s="108">
        <v>4.0832117305640292</v>
      </c>
      <c r="J18" s="108">
        <v>-7.5501035811864625E-2</v>
      </c>
      <c r="K18" s="66">
        <v>2.7910563765225938</v>
      </c>
    </row>
    <row r="19" spans="1:11" x14ac:dyDescent="0.2">
      <c r="A19" s="20"/>
      <c r="B19" s="17" t="s">
        <v>10</v>
      </c>
      <c r="C19" s="17"/>
      <c r="E19" s="84">
        <v>16.537853595313635</v>
      </c>
      <c r="F19" s="108">
        <v>-7.9869523970613754</v>
      </c>
      <c r="G19" s="108">
        <v>-1.0592867633357539</v>
      </c>
      <c r="H19" s="66">
        <v>2.400872357870365</v>
      </c>
      <c r="I19" s="108">
        <v>11.664475218567482</v>
      </c>
      <c r="J19" s="108">
        <v>-1.6221438812403566</v>
      </c>
      <c r="K19" s="66">
        <v>3.2342019712200631</v>
      </c>
    </row>
    <row r="20" spans="1:11" x14ac:dyDescent="0.2">
      <c r="A20" s="20"/>
      <c r="B20" s="17" t="s">
        <v>11</v>
      </c>
      <c r="C20" s="17"/>
      <c r="E20" s="84">
        <v>11.115055843225896</v>
      </c>
      <c r="F20" s="108">
        <v>0.1366781215018209</v>
      </c>
      <c r="G20" s="108">
        <v>22.751900335773634</v>
      </c>
      <c r="H20" s="66">
        <v>11.958243500113941</v>
      </c>
      <c r="I20" s="108">
        <v>41.355567222765302</v>
      </c>
      <c r="J20" s="108">
        <v>9.761148983991097</v>
      </c>
      <c r="K20" s="66">
        <v>16.529343368135784</v>
      </c>
    </row>
    <row r="21" spans="1:11" x14ac:dyDescent="0.2">
      <c r="A21" s="50"/>
      <c r="B21" s="51"/>
      <c r="C21" s="51"/>
      <c r="D21" s="53"/>
      <c r="E21" s="87"/>
      <c r="F21" s="111"/>
      <c r="G21" s="111"/>
      <c r="H21" s="67"/>
      <c r="I21" s="111"/>
      <c r="J21" s="111"/>
      <c r="K21" s="67"/>
    </row>
    <row r="22" spans="1:11" x14ac:dyDescent="0.2">
      <c r="A22" s="20" t="s">
        <v>12</v>
      </c>
      <c r="B22" s="17"/>
      <c r="C22" s="17"/>
      <c r="E22" s="84">
        <v>3.0082895800185083</v>
      </c>
      <c r="F22" s="108">
        <v>7.7916932170788211</v>
      </c>
      <c r="G22" s="108">
        <v>8.453434083097001</v>
      </c>
      <c r="H22" s="66">
        <v>6.5739020404997239</v>
      </c>
      <c r="I22" s="108">
        <v>7.4625564094707775</v>
      </c>
      <c r="J22" s="108">
        <v>4.0671324935425801</v>
      </c>
      <c r="K22" s="66">
        <v>6.2405176906994431</v>
      </c>
    </row>
    <row r="23" spans="1:11" x14ac:dyDescent="0.2">
      <c r="A23" s="20"/>
      <c r="B23" s="17" t="s">
        <v>13</v>
      </c>
      <c r="C23" s="17"/>
      <c r="E23" s="84">
        <v>1.6383721719606337</v>
      </c>
      <c r="F23" s="108">
        <v>9.8895711419940469</v>
      </c>
      <c r="G23" s="108">
        <v>4.3518790349852399</v>
      </c>
      <c r="H23" s="66">
        <v>5.1110821817339058</v>
      </c>
      <c r="I23" s="108">
        <v>5.9096771156097905</v>
      </c>
      <c r="J23" s="108">
        <v>3.6015262143577198</v>
      </c>
      <c r="K23" s="66">
        <v>4.9702552321216675</v>
      </c>
    </row>
    <row r="24" spans="1:11" x14ac:dyDescent="0.2">
      <c r="A24" s="20"/>
      <c r="B24" s="17" t="s">
        <v>14</v>
      </c>
      <c r="C24" s="17"/>
      <c r="E24" s="84">
        <v>-4.4728103668408181</v>
      </c>
      <c r="F24" s="108">
        <v>9.1013886777405073</v>
      </c>
      <c r="G24" s="108">
        <v>5.3104702152299899</v>
      </c>
      <c r="H24" s="66">
        <v>4.0044230810056813</v>
      </c>
      <c r="I24" s="108">
        <v>23.022887376683233</v>
      </c>
      <c r="J24" s="108">
        <v>5.3709071681874665</v>
      </c>
      <c r="K24" s="66">
        <v>7.9983796849578459</v>
      </c>
    </row>
    <row r="25" spans="1:11" x14ac:dyDescent="0.2">
      <c r="A25" s="20"/>
      <c r="B25" s="17" t="s">
        <v>15</v>
      </c>
      <c r="C25" s="17"/>
      <c r="E25" s="84">
        <v>3.6302908852215321</v>
      </c>
      <c r="F25" s="108">
        <v>8.7846045931706307</v>
      </c>
      <c r="G25" s="108">
        <v>18.728092778758267</v>
      </c>
      <c r="H25" s="66">
        <v>11.658761353103442</v>
      </c>
      <c r="I25" s="108">
        <v>-18.668669700144434</v>
      </c>
      <c r="J25" s="108">
        <v>38.029335616559678</v>
      </c>
      <c r="K25" s="66">
        <v>11.228658255434553</v>
      </c>
    </row>
    <row r="26" spans="1:11" x14ac:dyDescent="0.2">
      <c r="A26" s="20"/>
      <c r="B26" s="17" t="s">
        <v>58</v>
      </c>
      <c r="C26" s="17"/>
      <c r="E26" s="84">
        <v>5.7526641929264377</v>
      </c>
      <c r="F26" s="108">
        <v>9.2095052748137896</v>
      </c>
      <c r="G26" s="108">
        <v>13.08668543005691</v>
      </c>
      <c r="H26" s="66">
        <v>9.7021415883086668</v>
      </c>
      <c r="I26" s="108">
        <v>5.7414549463316034</v>
      </c>
      <c r="J26" s="108">
        <v>4.4666973072655658</v>
      </c>
      <c r="K26" s="66">
        <v>7.6897779375649566</v>
      </c>
    </row>
    <row r="27" spans="1:11" x14ac:dyDescent="0.2">
      <c r="A27" s="20"/>
      <c r="B27" s="17" t="s">
        <v>74</v>
      </c>
      <c r="C27" s="17"/>
      <c r="E27" s="84">
        <v>2.8794368647505619</v>
      </c>
      <c r="F27" s="108">
        <v>2.3553023598340106</v>
      </c>
      <c r="G27" s="108">
        <v>2.0513905884226968</v>
      </c>
      <c r="H27" s="66">
        <v>2.3990845735344601</v>
      </c>
      <c r="I27" s="108">
        <v>6.4726205939114489</v>
      </c>
      <c r="J27" s="108">
        <v>3.3842206276395004</v>
      </c>
      <c r="K27" s="66">
        <v>3.3510548088744985</v>
      </c>
    </row>
    <row r="28" spans="1:11" x14ac:dyDescent="0.2">
      <c r="A28" s="20"/>
      <c r="B28" s="17" t="s">
        <v>16</v>
      </c>
      <c r="C28" s="17"/>
      <c r="E28" s="84">
        <v>-25.969274181892878</v>
      </c>
      <c r="F28" s="108">
        <v>-17.42526925108421</v>
      </c>
      <c r="G28" s="108">
        <v>3.4839415495031112</v>
      </c>
      <c r="H28" s="66">
        <v>-16.495187645613484</v>
      </c>
      <c r="I28" s="108">
        <v>167.392286102936</v>
      </c>
      <c r="J28" s="108">
        <v>-44.852503375898181</v>
      </c>
      <c r="K28" s="66">
        <v>-4.5557278266980745</v>
      </c>
    </row>
    <row r="29" spans="1:11" x14ac:dyDescent="0.2">
      <c r="A29" s="20"/>
      <c r="B29" s="17"/>
      <c r="C29" s="17"/>
      <c r="E29" s="82"/>
      <c r="F29" s="104"/>
      <c r="G29" s="104"/>
      <c r="H29" s="54"/>
      <c r="I29" s="104"/>
      <c r="J29" s="104"/>
      <c r="K29" s="54"/>
    </row>
    <row r="30" spans="1:11" x14ac:dyDescent="0.2">
      <c r="A30" s="77" t="s">
        <v>17</v>
      </c>
      <c r="B30" s="23"/>
      <c r="C30" s="23"/>
      <c r="E30" s="84">
        <v>11.582024828353244</v>
      </c>
      <c r="F30" s="108">
        <v>36.748914179750216</v>
      </c>
      <c r="G30" s="108">
        <v>-1178.5267127512077</v>
      </c>
      <c r="H30" s="66">
        <v>-19.00731403571465</v>
      </c>
      <c r="I30" s="108">
        <v>12.316036342265924</v>
      </c>
      <c r="J30" s="108">
        <v>-25.507204476654731</v>
      </c>
      <c r="K30" s="66">
        <v>-7.7906593060447111</v>
      </c>
    </row>
    <row r="31" spans="1:11" x14ac:dyDescent="0.2">
      <c r="A31" s="20"/>
      <c r="B31" s="17"/>
      <c r="C31" s="17"/>
      <c r="E31" s="82"/>
      <c r="F31" s="104"/>
      <c r="G31" s="104"/>
      <c r="H31" s="54"/>
      <c r="I31" s="104"/>
      <c r="J31" s="104"/>
      <c r="K31" s="54"/>
    </row>
    <row r="32" spans="1:11" x14ac:dyDescent="0.2">
      <c r="A32" s="19" t="s">
        <v>18</v>
      </c>
      <c r="B32" s="17"/>
      <c r="C32" s="17"/>
      <c r="E32" s="82"/>
      <c r="F32" s="104"/>
      <c r="G32" s="104"/>
      <c r="H32" s="54"/>
      <c r="I32" s="104"/>
      <c r="J32" s="104"/>
      <c r="K32" s="54"/>
    </row>
    <row r="33" spans="1:11" x14ac:dyDescent="0.2">
      <c r="A33" s="20" t="s">
        <v>19</v>
      </c>
      <c r="B33" s="17"/>
      <c r="C33" s="17"/>
      <c r="E33" s="84">
        <v>-9.2827340112049299</v>
      </c>
      <c r="F33" s="108">
        <v>-1.1243122593594279</v>
      </c>
      <c r="G33" s="108">
        <v>13.694288829278323</v>
      </c>
      <c r="H33" s="66">
        <v>2.9214983506774539</v>
      </c>
      <c r="I33" s="108">
        <v>-3.4762426694132431</v>
      </c>
      <c r="J33" s="108">
        <v>7.8078802504102596</v>
      </c>
      <c r="K33" s="66">
        <v>2.5401780105403171</v>
      </c>
    </row>
    <row r="34" spans="1:11" x14ac:dyDescent="0.2">
      <c r="A34" s="20"/>
      <c r="B34" s="17" t="s">
        <v>20</v>
      </c>
      <c r="C34" s="17"/>
      <c r="E34" s="84">
        <v>-48.372395093857158</v>
      </c>
      <c r="F34" s="108">
        <v>-87.526214426373727</v>
      </c>
      <c r="G34" s="108">
        <v>-48.49502760207892</v>
      </c>
      <c r="H34" s="66">
        <v>-69.129014471014798</v>
      </c>
      <c r="I34" s="108">
        <v>1616.6410359673148</v>
      </c>
      <c r="J34" s="108">
        <v>-47.249524753187885</v>
      </c>
      <c r="K34" s="66">
        <v>13.952555826441504</v>
      </c>
    </row>
    <row r="35" spans="1:11" x14ac:dyDescent="0.2">
      <c r="A35" s="20"/>
      <c r="B35" s="17" t="s">
        <v>21</v>
      </c>
      <c r="C35" s="17"/>
      <c r="E35" s="84">
        <v>-70.293600710870905</v>
      </c>
      <c r="F35" s="108">
        <v>-7.6048443480433825</v>
      </c>
      <c r="G35" s="108">
        <v>3.099109144045431</v>
      </c>
      <c r="H35" s="66">
        <v>-14.671493967880167</v>
      </c>
      <c r="I35" s="108">
        <v>3.1883960479886175</v>
      </c>
      <c r="J35" s="108">
        <v>7.4429307837079683</v>
      </c>
      <c r="K35" s="66">
        <v>-5.74253460566998</v>
      </c>
    </row>
    <row r="36" spans="1:11" x14ac:dyDescent="0.2">
      <c r="A36" s="20"/>
      <c r="B36" s="17" t="s">
        <v>22</v>
      </c>
      <c r="C36" s="17"/>
      <c r="E36" s="84">
        <v>22.674073910965099</v>
      </c>
      <c r="F36" s="108">
        <v>5.1161596394690756</v>
      </c>
      <c r="G36" s="108">
        <v>24.541141474031527</v>
      </c>
      <c r="H36" s="66">
        <v>18.188143712109039</v>
      </c>
      <c r="I36" s="108">
        <v>-8.253142104027722</v>
      </c>
      <c r="J36" s="108">
        <v>7.5843010650813447</v>
      </c>
      <c r="K36" s="66">
        <v>10.050846581895257</v>
      </c>
    </row>
    <row r="37" spans="1:11" x14ac:dyDescent="0.2">
      <c r="A37" s="50"/>
      <c r="B37" s="51"/>
      <c r="C37" s="51"/>
      <c r="D37" s="53"/>
      <c r="E37" s="87"/>
      <c r="F37" s="111"/>
      <c r="G37" s="111"/>
      <c r="H37" s="67"/>
      <c r="I37" s="111"/>
      <c r="J37" s="111"/>
      <c r="K37" s="67"/>
    </row>
    <row r="38" spans="1:11" x14ac:dyDescent="0.2">
      <c r="A38" s="24" t="s">
        <v>76</v>
      </c>
      <c r="B38" s="25"/>
      <c r="C38" s="25"/>
      <c r="E38" s="88">
        <v>5.230598146897858</v>
      </c>
      <c r="F38" s="112">
        <v>11.341897137322853</v>
      </c>
      <c r="G38" s="112">
        <v>-5.7603544898172103</v>
      </c>
      <c r="H38" s="68">
        <v>3.3135055579287309</v>
      </c>
      <c r="I38" s="112">
        <v>9.9963071014567149</v>
      </c>
      <c r="J38" s="112">
        <v>-13.940194825292718</v>
      </c>
      <c r="K38" s="68">
        <v>3.9262347973239908</v>
      </c>
    </row>
    <row r="39" spans="1:11" x14ac:dyDescent="0.2">
      <c r="A39" s="24" t="s">
        <v>77</v>
      </c>
      <c r="B39" s="25"/>
      <c r="C39" s="25"/>
      <c r="E39" s="88">
        <v>1.6450777140638584</v>
      </c>
      <c r="F39" s="112">
        <v>6.5179342433541843</v>
      </c>
      <c r="G39" s="112">
        <v>9.1433340075101057</v>
      </c>
      <c r="H39" s="68">
        <v>6.0840494807807399</v>
      </c>
      <c r="I39" s="112">
        <v>5.8738883176683743</v>
      </c>
      <c r="J39" s="112">
        <v>4.5844754401259236</v>
      </c>
      <c r="K39" s="68">
        <v>5.7323726892718474</v>
      </c>
    </row>
    <row r="40" spans="1:11" x14ac:dyDescent="0.2">
      <c r="A40" s="30"/>
      <c r="B40" s="31"/>
      <c r="C40" s="31"/>
      <c r="D40" s="31"/>
      <c r="E40" s="89"/>
      <c r="F40" s="113"/>
      <c r="G40" s="113"/>
      <c r="H40" s="71"/>
      <c r="I40" s="113"/>
      <c r="J40" s="113"/>
      <c r="K40" s="71"/>
    </row>
  </sheetData>
  <phoneticPr fontId="0" type="noConversion"/>
  <printOptions horizontalCentered="1"/>
  <pageMargins left="0.59055118110236227" right="0" top="0.59055118110236227" bottom="0" header="0" footer="0"/>
  <pageSetup scale="8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5"/>
  <sheetViews>
    <sheetView topLeftCell="B1" workbookViewId="0">
      <selection activeCell="V9" sqref="V9"/>
    </sheetView>
  </sheetViews>
  <sheetFormatPr baseColWidth="10" defaultRowHeight="12.75" x14ac:dyDescent="0.2"/>
  <cols>
    <col min="1" max="2" width="2.7109375" customWidth="1"/>
    <col min="3" max="3" width="42.28515625" customWidth="1"/>
    <col min="4" max="4" width="10.28515625" customWidth="1"/>
    <col min="5" max="10" width="8.7109375" customWidth="1"/>
    <col min="11" max="11" width="10" customWidth="1"/>
    <col min="12" max="12" width="7.7109375" bestFit="1" customWidth="1"/>
  </cols>
  <sheetData>
    <row r="1" spans="1:13" ht="27.75" x14ac:dyDescent="0.4">
      <c r="L1" s="210">
        <v>10</v>
      </c>
    </row>
    <row r="2" spans="1:13" x14ac:dyDescent="0.2">
      <c r="A2" s="1" t="s">
        <v>100</v>
      </c>
      <c r="B2" s="2"/>
      <c r="C2" s="2"/>
      <c r="D2" s="158"/>
      <c r="E2" s="2"/>
      <c r="F2" s="2"/>
      <c r="G2" s="2"/>
      <c r="H2" s="2"/>
      <c r="I2" s="2"/>
      <c r="J2" s="2"/>
      <c r="K2" s="2"/>
    </row>
    <row r="3" spans="1:13" x14ac:dyDescent="0.2">
      <c r="A3" s="47" t="str">
        <f>+Total!A3</f>
        <v>ESTADO DE OPERACIONES DE GOBIERNO  2018</v>
      </c>
      <c r="B3" s="5"/>
      <c r="C3" s="5"/>
      <c r="D3" s="159"/>
      <c r="E3" s="5"/>
      <c r="F3" s="2"/>
      <c r="G3" s="2"/>
      <c r="H3" s="2"/>
      <c r="I3" s="2"/>
      <c r="J3" s="2"/>
      <c r="K3" s="2"/>
    </row>
    <row r="4" spans="1:13" x14ac:dyDescent="0.2">
      <c r="A4" s="1" t="s">
        <v>93</v>
      </c>
      <c r="B4" s="2"/>
      <c r="C4" s="2"/>
      <c r="D4" s="158"/>
      <c r="E4" s="2"/>
      <c r="F4" s="2"/>
      <c r="G4" s="2"/>
      <c r="H4" s="2"/>
      <c r="I4" s="2"/>
      <c r="J4" s="2"/>
      <c r="K4" s="2"/>
    </row>
    <row r="5" spans="1:13" x14ac:dyDescent="0.2">
      <c r="A5" s="1" t="s">
        <v>2</v>
      </c>
      <c r="B5" s="2"/>
      <c r="C5" s="7"/>
      <c r="D5" s="160"/>
      <c r="E5" s="2"/>
      <c r="F5" s="2"/>
      <c r="G5" s="2"/>
      <c r="H5" s="2"/>
      <c r="I5" s="2"/>
      <c r="J5" s="2"/>
      <c r="K5" s="2"/>
    </row>
    <row r="6" spans="1:13" x14ac:dyDescent="0.2">
      <c r="A6" s="1" t="s">
        <v>3</v>
      </c>
      <c r="B6" s="2"/>
      <c r="C6" s="7"/>
      <c r="D6" s="160"/>
      <c r="E6" s="2"/>
      <c r="F6" s="2"/>
      <c r="G6" s="2"/>
      <c r="H6" s="2"/>
      <c r="I6" s="2"/>
      <c r="J6" s="2"/>
      <c r="K6" s="2"/>
    </row>
    <row r="7" spans="1:13" x14ac:dyDescent="0.2">
      <c r="A7" s="9"/>
      <c r="B7" s="10"/>
      <c r="C7" s="11"/>
      <c r="D7" s="161"/>
      <c r="E7" s="124"/>
      <c r="F7" s="2"/>
      <c r="G7" s="2"/>
      <c r="H7" s="2"/>
      <c r="I7" s="2"/>
      <c r="J7" s="2"/>
      <c r="K7" s="2"/>
    </row>
    <row r="8" spans="1:13" ht="25.5" x14ac:dyDescent="0.2">
      <c r="A8" s="164"/>
      <c r="B8" s="165"/>
      <c r="C8" s="165"/>
      <c r="D8" s="107"/>
      <c r="E8" s="15" t="s">
        <v>5</v>
      </c>
      <c r="F8" s="107" t="s">
        <v>85</v>
      </c>
      <c r="G8" s="107" t="s">
        <v>86</v>
      </c>
      <c r="H8" s="133" t="s">
        <v>94</v>
      </c>
      <c r="I8" s="107" t="s">
        <v>87</v>
      </c>
      <c r="J8" s="107" t="s">
        <v>89</v>
      </c>
      <c r="K8" s="133" t="s">
        <v>88</v>
      </c>
    </row>
    <row r="9" spans="1:13" x14ac:dyDescent="0.2">
      <c r="A9" s="166"/>
      <c r="B9" s="33"/>
      <c r="C9" s="33"/>
      <c r="D9" s="134"/>
      <c r="E9" s="97"/>
      <c r="F9" s="120"/>
      <c r="G9" s="120"/>
      <c r="H9" s="192"/>
      <c r="I9" s="120"/>
      <c r="J9" s="120"/>
      <c r="K9" s="192"/>
    </row>
    <row r="10" spans="1:13" x14ac:dyDescent="0.2">
      <c r="A10" s="167" t="s">
        <v>6</v>
      </c>
      <c r="B10" s="33"/>
      <c r="C10" s="33"/>
      <c r="D10" s="134"/>
      <c r="E10" s="91"/>
      <c r="F10" s="115"/>
      <c r="G10" s="115"/>
      <c r="H10" s="186"/>
      <c r="I10" s="115"/>
      <c r="J10" s="115"/>
      <c r="K10" s="186"/>
    </row>
    <row r="11" spans="1:13" x14ac:dyDescent="0.2">
      <c r="A11" s="35" t="s">
        <v>7</v>
      </c>
      <c r="B11" s="33"/>
      <c r="C11" s="33"/>
      <c r="D11" s="93"/>
      <c r="E11" s="92">
        <v>55072.953500000003</v>
      </c>
      <c r="F11" s="119">
        <v>64961.4150492716</v>
      </c>
      <c r="G11" s="119">
        <v>69608.838784414504</v>
      </c>
      <c r="H11" s="21">
        <v>189643.20733368609</v>
      </c>
      <c r="I11" s="119">
        <v>59804.456539494488</v>
      </c>
      <c r="J11" s="119">
        <v>65994.131575794396</v>
      </c>
      <c r="K11" s="21">
        <f>+SUM(H11:J11)</f>
        <v>315441.79544897494</v>
      </c>
      <c r="M11" s="200"/>
    </row>
    <row r="12" spans="1:13" x14ac:dyDescent="0.2">
      <c r="A12" s="35"/>
      <c r="B12" s="33" t="s">
        <v>8</v>
      </c>
      <c r="C12" s="33"/>
      <c r="D12" s="93"/>
      <c r="E12" s="92">
        <v>0</v>
      </c>
      <c r="F12" s="119">
        <v>0</v>
      </c>
      <c r="G12" s="119">
        <v>0</v>
      </c>
      <c r="H12" s="21">
        <v>0</v>
      </c>
      <c r="I12" s="119">
        <v>0</v>
      </c>
      <c r="J12" s="119">
        <v>0</v>
      </c>
      <c r="K12" s="21">
        <f t="shared" ref="K12:K30" si="0">+SUM(H12:J12)</f>
        <v>0</v>
      </c>
      <c r="M12" s="200"/>
    </row>
    <row r="13" spans="1:13" x14ac:dyDescent="0.2">
      <c r="A13" s="76"/>
      <c r="B13" s="168"/>
      <c r="C13" s="168" t="s">
        <v>102</v>
      </c>
      <c r="D13" s="147"/>
      <c r="E13" s="92">
        <v>0</v>
      </c>
      <c r="F13" s="146">
        <v>0</v>
      </c>
      <c r="G13" s="146">
        <v>0</v>
      </c>
      <c r="H13" s="141">
        <v>0</v>
      </c>
      <c r="I13" s="119">
        <v>0</v>
      </c>
      <c r="J13" s="146">
        <v>0</v>
      </c>
      <c r="K13" s="21">
        <f t="shared" si="0"/>
        <v>0</v>
      </c>
      <c r="M13" s="200"/>
    </row>
    <row r="14" spans="1:13" x14ac:dyDescent="0.2">
      <c r="A14" s="76"/>
      <c r="B14" s="168"/>
      <c r="C14" s="168" t="s">
        <v>59</v>
      </c>
      <c r="D14" s="147"/>
      <c r="E14" s="92">
        <v>0</v>
      </c>
      <c r="F14" s="146">
        <v>0</v>
      </c>
      <c r="G14" s="146">
        <v>0</v>
      </c>
      <c r="H14" s="141">
        <v>0</v>
      </c>
      <c r="I14" s="119">
        <v>0</v>
      </c>
      <c r="J14" s="146">
        <v>0</v>
      </c>
      <c r="K14" s="21">
        <f t="shared" si="0"/>
        <v>0</v>
      </c>
      <c r="M14" s="200"/>
    </row>
    <row r="15" spans="1:13" x14ac:dyDescent="0.2">
      <c r="A15" s="35"/>
      <c r="B15" s="33" t="s">
        <v>95</v>
      </c>
      <c r="C15" s="33"/>
      <c r="D15" s="93"/>
      <c r="E15" s="92">
        <v>50546.01122</v>
      </c>
      <c r="F15" s="119">
        <v>62131.64084</v>
      </c>
      <c r="G15" s="119">
        <v>65111.651550000002</v>
      </c>
      <c r="H15" s="21">
        <v>177789.30361</v>
      </c>
      <c r="I15" s="119">
        <v>55701.01249999999</v>
      </c>
      <c r="J15" s="119">
        <v>61239.544959999999</v>
      </c>
      <c r="K15" s="21">
        <f t="shared" si="0"/>
        <v>294729.86106999998</v>
      </c>
      <c r="M15" s="200"/>
    </row>
    <row r="16" spans="1:13" x14ac:dyDescent="0.2">
      <c r="A16" s="35"/>
      <c r="B16" s="33" t="s">
        <v>9</v>
      </c>
      <c r="C16" s="33"/>
      <c r="D16" s="93"/>
      <c r="E16" s="92">
        <v>0</v>
      </c>
      <c r="F16" s="119">
        <v>0</v>
      </c>
      <c r="G16" s="119">
        <v>0</v>
      </c>
      <c r="H16" s="21">
        <v>0</v>
      </c>
      <c r="I16" s="119">
        <v>0</v>
      </c>
      <c r="J16" s="119">
        <v>0</v>
      </c>
      <c r="K16" s="21">
        <f t="shared" si="0"/>
        <v>0</v>
      </c>
      <c r="M16" s="200"/>
    </row>
    <row r="17" spans="1:13" x14ac:dyDescent="0.2">
      <c r="A17" s="35"/>
      <c r="B17" s="33" t="s">
        <v>56</v>
      </c>
      <c r="C17" s="33"/>
      <c r="D17" s="93"/>
      <c r="E17" s="92">
        <v>0</v>
      </c>
      <c r="F17" s="119">
        <v>0</v>
      </c>
      <c r="G17" s="119">
        <v>0</v>
      </c>
      <c r="H17" s="21">
        <v>0</v>
      </c>
      <c r="I17" s="119">
        <v>0</v>
      </c>
      <c r="J17" s="119">
        <v>0</v>
      </c>
      <c r="K17" s="21">
        <f t="shared" si="0"/>
        <v>0</v>
      </c>
      <c r="M17" s="200"/>
    </row>
    <row r="18" spans="1:13" x14ac:dyDescent="0.2">
      <c r="A18" s="35"/>
      <c r="B18" s="168" t="s">
        <v>57</v>
      </c>
      <c r="C18" s="33"/>
      <c r="D18" s="93"/>
      <c r="E18" s="92">
        <v>4526.9422800000002</v>
      </c>
      <c r="F18" s="119">
        <v>2829.7742092715998</v>
      </c>
      <c r="G18" s="119">
        <v>4497.1872344145004</v>
      </c>
      <c r="H18" s="21">
        <v>11853.9037236861</v>
      </c>
      <c r="I18" s="119">
        <v>4103.4440394944995</v>
      </c>
      <c r="J18" s="119">
        <v>4754.5866157944001</v>
      </c>
      <c r="K18" s="21">
        <f t="shared" si="0"/>
        <v>20711.934378974998</v>
      </c>
      <c r="M18" s="200"/>
    </row>
    <row r="19" spans="1:13" x14ac:dyDescent="0.2">
      <c r="A19" s="35"/>
      <c r="B19" s="33" t="s">
        <v>10</v>
      </c>
      <c r="C19" s="33"/>
      <c r="D19" s="93"/>
      <c r="E19" s="92">
        <v>0</v>
      </c>
      <c r="F19" s="119">
        <v>0</v>
      </c>
      <c r="G19" s="119">
        <v>0</v>
      </c>
      <c r="H19" s="21">
        <v>0</v>
      </c>
      <c r="I19" s="119">
        <v>0</v>
      </c>
      <c r="J19" s="119">
        <v>0</v>
      </c>
      <c r="K19" s="21">
        <f t="shared" si="0"/>
        <v>0</v>
      </c>
      <c r="M19" s="200"/>
    </row>
    <row r="20" spans="1:13" x14ac:dyDescent="0.2">
      <c r="A20" s="35"/>
      <c r="B20" s="33" t="s">
        <v>11</v>
      </c>
      <c r="C20" s="33"/>
      <c r="D20" s="93"/>
      <c r="E20" s="92">
        <v>0</v>
      </c>
      <c r="F20" s="119">
        <v>0</v>
      </c>
      <c r="G20" s="119">
        <v>0</v>
      </c>
      <c r="H20" s="21">
        <v>0</v>
      </c>
      <c r="I20" s="119">
        <v>0</v>
      </c>
      <c r="J20" s="119">
        <v>0</v>
      </c>
      <c r="K20" s="21">
        <f t="shared" si="0"/>
        <v>0</v>
      </c>
      <c r="M20" s="200"/>
    </row>
    <row r="21" spans="1:13" x14ac:dyDescent="0.2">
      <c r="A21" s="35"/>
      <c r="B21" s="33"/>
      <c r="C21" s="33"/>
      <c r="D21" s="134"/>
      <c r="E21" s="90"/>
      <c r="F21" s="121"/>
      <c r="G21" s="121"/>
      <c r="H21" s="193"/>
      <c r="I21" s="121"/>
      <c r="J21" s="121"/>
      <c r="K21" s="18"/>
      <c r="M21" s="200"/>
    </row>
    <row r="22" spans="1:13" x14ac:dyDescent="0.2">
      <c r="A22" s="35" t="s">
        <v>12</v>
      </c>
      <c r="B22" s="33"/>
      <c r="C22" s="33"/>
      <c r="D22" s="93"/>
      <c r="E22" s="92">
        <v>81180.229848888892</v>
      </c>
      <c r="F22" s="119">
        <v>7499.7033466666671</v>
      </c>
      <c r="G22" s="119">
        <v>8589.4553944444451</v>
      </c>
      <c r="H22" s="21">
        <v>97269.388590000017</v>
      </c>
      <c r="I22" s="119">
        <v>49645.870594444445</v>
      </c>
      <c r="J22" s="119">
        <v>6646.8354133333323</v>
      </c>
      <c r="K22" s="21">
        <f t="shared" si="0"/>
        <v>153562.09459777779</v>
      </c>
      <c r="M22" s="200"/>
    </row>
    <row r="23" spans="1:13" x14ac:dyDescent="0.2">
      <c r="A23" s="35"/>
      <c r="B23" s="33" t="s">
        <v>13</v>
      </c>
      <c r="C23" s="33"/>
      <c r="D23" s="93"/>
      <c r="E23" s="92">
        <v>0</v>
      </c>
      <c r="F23" s="119">
        <v>0</v>
      </c>
      <c r="G23" s="119">
        <v>0</v>
      </c>
      <c r="H23" s="21">
        <v>0</v>
      </c>
      <c r="I23" s="119">
        <v>0</v>
      </c>
      <c r="J23" s="119">
        <v>0</v>
      </c>
      <c r="K23" s="21">
        <f t="shared" si="0"/>
        <v>0</v>
      </c>
      <c r="M23" s="200"/>
    </row>
    <row r="24" spans="1:13" x14ac:dyDescent="0.2">
      <c r="A24" s="35"/>
      <c r="B24" s="33" t="s">
        <v>14</v>
      </c>
      <c r="C24" s="33"/>
      <c r="D24" s="93"/>
      <c r="E24" s="92">
        <v>74681.225959999996</v>
      </c>
      <c r="F24" s="119">
        <v>1105.3476800000001</v>
      </c>
      <c r="G24" s="119">
        <v>2299.7479500000004</v>
      </c>
      <c r="H24" s="21">
        <v>78086.321590000007</v>
      </c>
      <c r="I24" s="119">
        <v>43535.671150000002</v>
      </c>
      <c r="J24" s="119">
        <v>678.71407999999997</v>
      </c>
      <c r="K24" s="21">
        <f t="shared" si="0"/>
        <v>122300.70682000002</v>
      </c>
      <c r="M24" s="200"/>
    </row>
    <row r="25" spans="1:13" x14ac:dyDescent="0.2">
      <c r="A25" s="35"/>
      <c r="B25" s="33" t="s">
        <v>15</v>
      </c>
      <c r="C25" s="33"/>
      <c r="D25" s="93"/>
      <c r="E25" s="92">
        <v>6499.0038888888894</v>
      </c>
      <c r="F25" s="119">
        <v>6394.3556666666673</v>
      </c>
      <c r="G25" s="119">
        <v>6289.7074444444452</v>
      </c>
      <c r="H25" s="21">
        <v>19183.067000000003</v>
      </c>
      <c r="I25" s="119">
        <v>6110.1994444444445</v>
      </c>
      <c r="J25" s="119">
        <v>5968.1213333333326</v>
      </c>
      <c r="K25" s="21">
        <f t="shared" si="0"/>
        <v>31261.387777777778</v>
      </c>
      <c r="M25" s="200"/>
    </row>
    <row r="26" spans="1:13" x14ac:dyDescent="0.2">
      <c r="A26" s="35"/>
      <c r="B26" s="33" t="s">
        <v>58</v>
      </c>
      <c r="C26" s="33"/>
      <c r="D26" s="93"/>
      <c r="E26" s="92">
        <v>0</v>
      </c>
      <c r="F26" s="119">
        <v>0</v>
      </c>
      <c r="G26" s="119">
        <v>0</v>
      </c>
      <c r="H26" s="21">
        <v>0</v>
      </c>
      <c r="I26" s="119">
        <v>0</v>
      </c>
      <c r="J26" s="119">
        <v>0</v>
      </c>
      <c r="K26" s="21">
        <f t="shared" si="0"/>
        <v>0</v>
      </c>
      <c r="M26" s="200"/>
    </row>
    <row r="27" spans="1:13" x14ac:dyDescent="0.2">
      <c r="A27" s="35"/>
      <c r="B27" s="168" t="s">
        <v>74</v>
      </c>
      <c r="C27" s="33"/>
      <c r="D27" s="93"/>
      <c r="E27" s="92">
        <v>0</v>
      </c>
      <c r="F27" s="119">
        <v>0</v>
      </c>
      <c r="G27" s="119">
        <v>0</v>
      </c>
      <c r="H27" s="21">
        <v>0</v>
      </c>
      <c r="I27" s="119">
        <v>0</v>
      </c>
      <c r="J27" s="119">
        <v>0</v>
      </c>
      <c r="K27" s="21">
        <f t="shared" si="0"/>
        <v>0</v>
      </c>
      <c r="M27" s="200"/>
    </row>
    <row r="28" spans="1:13" x14ac:dyDescent="0.2">
      <c r="A28" s="35"/>
      <c r="B28" s="33" t="s">
        <v>16</v>
      </c>
      <c r="C28" s="33"/>
      <c r="D28" s="93"/>
      <c r="E28" s="92">
        <v>0</v>
      </c>
      <c r="F28" s="119">
        <v>0</v>
      </c>
      <c r="G28" s="119">
        <v>0</v>
      </c>
      <c r="H28" s="21">
        <v>0</v>
      </c>
      <c r="I28" s="119">
        <v>0</v>
      </c>
      <c r="J28" s="119">
        <v>0</v>
      </c>
      <c r="K28" s="21">
        <f t="shared" si="0"/>
        <v>0</v>
      </c>
      <c r="M28" s="200"/>
    </row>
    <row r="29" spans="1:13" x14ac:dyDescent="0.2">
      <c r="A29" s="35"/>
      <c r="B29" s="33"/>
      <c r="C29" s="33"/>
      <c r="D29" s="93"/>
      <c r="E29" s="92"/>
      <c r="F29" s="119"/>
      <c r="G29" s="119"/>
      <c r="H29" s="21"/>
      <c r="I29" s="119"/>
      <c r="J29" s="119"/>
      <c r="K29" s="21"/>
      <c r="M29" s="200"/>
    </row>
    <row r="30" spans="1:13" x14ac:dyDescent="0.2">
      <c r="A30" s="169" t="s">
        <v>17</v>
      </c>
      <c r="B30" s="170"/>
      <c r="C30" s="170"/>
      <c r="D30" s="93"/>
      <c r="E30" s="92">
        <v>-26107.276348888889</v>
      </c>
      <c r="F30" s="119">
        <v>57461.711702604931</v>
      </c>
      <c r="G30" s="119">
        <v>61019.383389970055</v>
      </c>
      <c r="H30" s="21">
        <v>92373.818743686075</v>
      </c>
      <c r="I30" s="119">
        <v>10158.585945050043</v>
      </c>
      <c r="J30" s="119">
        <v>59347.296162461062</v>
      </c>
      <c r="K30" s="21">
        <f t="shared" si="0"/>
        <v>161879.70085119718</v>
      </c>
      <c r="M30" s="200"/>
    </row>
    <row r="31" spans="1:13" x14ac:dyDescent="0.2">
      <c r="A31" s="35"/>
      <c r="B31" s="33"/>
      <c r="C31" s="33"/>
      <c r="D31" s="93"/>
      <c r="E31" s="92"/>
      <c r="F31" s="119"/>
      <c r="G31" s="119"/>
      <c r="H31" s="21"/>
      <c r="I31" s="119"/>
      <c r="J31" s="119"/>
      <c r="K31" s="21"/>
      <c r="M31" s="200"/>
    </row>
    <row r="32" spans="1:13" x14ac:dyDescent="0.2">
      <c r="A32" s="167" t="s">
        <v>18</v>
      </c>
      <c r="B32" s="33"/>
      <c r="C32" s="33"/>
      <c r="D32" s="93"/>
      <c r="E32" s="92"/>
      <c r="F32" s="119"/>
      <c r="G32" s="119"/>
      <c r="H32" s="21"/>
      <c r="I32" s="119"/>
      <c r="J32" s="119"/>
      <c r="K32" s="21"/>
      <c r="M32" s="200"/>
    </row>
    <row r="33" spans="1:13" x14ac:dyDescent="0.2">
      <c r="A33" s="35" t="s">
        <v>19</v>
      </c>
      <c r="B33" s="33"/>
      <c r="C33" s="33"/>
      <c r="D33" s="93"/>
      <c r="E33" s="92">
        <v>0</v>
      </c>
      <c r="F33" s="119">
        <v>0</v>
      </c>
      <c r="G33" s="119">
        <v>0</v>
      </c>
      <c r="H33" s="21">
        <v>0</v>
      </c>
      <c r="I33" s="119">
        <v>0</v>
      </c>
      <c r="J33" s="119">
        <v>0</v>
      </c>
      <c r="K33" s="21">
        <f t="shared" ref="K33:K36" si="1">+SUM(H33:J33)</f>
        <v>0</v>
      </c>
      <c r="M33" s="200"/>
    </row>
    <row r="34" spans="1:13" x14ac:dyDescent="0.2">
      <c r="A34" s="35"/>
      <c r="B34" s="33" t="s">
        <v>20</v>
      </c>
      <c r="C34" s="33"/>
      <c r="D34" s="93"/>
      <c r="E34" s="92">
        <v>0</v>
      </c>
      <c r="F34" s="119">
        <v>0</v>
      </c>
      <c r="G34" s="119">
        <v>0</v>
      </c>
      <c r="H34" s="21">
        <v>0</v>
      </c>
      <c r="I34" s="119">
        <v>0</v>
      </c>
      <c r="J34" s="119">
        <v>0</v>
      </c>
      <c r="K34" s="21">
        <f t="shared" si="1"/>
        <v>0</v>
      </c>
      <c r="M34" s="200"/>
    </row>
    <row r="35" spans="1:13" x14ac:dyDescent="0.2">
      <c r="A35" s="35"/>
      <c r="B35" s="33" t="s">
        <v>21</v>
      </c>
      <c r="C35" s="33"/>
      <c r="D35" s="93"/>
      <c r="E35" s="92">
        <v>0</v>
      </c>
      <c r="F35" s="119">
        <v>0</v>
      </c>
      <c r="G35" s="119">
        <v>0</v>
      </c>
      <c r="H35" s="21">
        <v>0</v>
      </c>
      <c r="I35" s="119">
        <v>0</v>
      </c>
      <c r="J35" s="119">
        <v>0</v>
      </c>
      <c r="K35" s="21">
        <f t="shared" si="1"/>
        <v>0</v>
      </c>
      <c r="M35" s="200"/>
    </row>
    <row r="36" spans="1:13" x14ac:dyDescent="0.2">
      <c r="A36" s="35"/>
      <c r="B36" s="33" t="s">
        <v>22</v>
      </c>
      <c r="C36" s="33"/>
      <c r="D36" s="93"/>
      <c r="E36" s="92">
        <v>0</v>
      </c>
      <c r="F36" s="119">
        <v>0</v>
      </c>
      <c r="G36" s="119">
        <v>0</v>
      </c>
      <c r="H36" s="21">
        <v>0</v>
      </c>
      <c r="I36" s="119">
        <v>0</v>
      </c>
      <c r="J36" s="119">
        <v>0</v>
      </c>
      <c r="K36" s="21">
        <f t="shared" si="1"/>
        <v>0</v>
      </c>
      <c r="M36" s="200"/>
    </row>
    <row r="37" spans="1:13" x14ac:dyDescent="0.2">
      <c r="A37" s="35"/>
      <c r="B37" s="33"/>
      <c r="C37" s="33"/>
      <c r="D37" s="93"/>
      <c r="E37" s="92"/>
      <c r="F37" s="119"/>
      <c r="G37" s="119"/>
      <c r="H37" s="21"/>
      <c r="I37" s="119"/>
      <c r="J37" s="119"/>
      <c r="K37" s="21"/>
      <c r="M37" s="200"/>
    </row>
    <row r="38" spans="1:13" x14ac:dyDescent="0.2">
      <c r="A38" s="171" t="s">
        <v>76</v>
      </c>
      <c r="B38" s="172"/>
      <c r="C38" s="172"/>
      <c r="D38" s="95"/>
      <c r="E38" s="94">
        <v>55072.953500000003</v>
      </c>
      <c r="F38" s="122">
        <v>64961.4150492716</v>
      </c>
      <c r="G38" s="122">
        <v>69608.838784414504</v>
      </c>
      <c r="H38" s="26">
        <v>189643.20733368609</v>
      </c>
      <c r="I38" s="122">
        <v>59804.456539494488</v>
      </c>
      <c r="J38" s="122">
        <v>65994.131575794396</v>
      </c>
      <c r="K38" s="26">
        <f t="shared" ref="K38:K40" si="2">+SUM(H38:J38)</f>
        <v>315441.79544897494</v>
      </c>
      <c r="M38" s="200"/>
    </row>
    <row r="39" spans="1:13" x14ac:dyDescent="0.2">
      <c r="A39" s="171" t="s">
        <v>77</v>
      </c>
      <c r="B39" s="172"/>
      <c r="C39" s="172"/>
      <c r="D39" s="95"/>
      <c r="E39" s="94">
        <v>81180.229848888892</v>
      </c>
      <c r="F39" s="122">
        <v>7499.7033466666671</v>
      </c>
      <c r="G39" s="122">
        <v>8589.4553944444451</v>
      </c>
      <c r="H39" s="26">
        <v>97269.388590000017</v>
      </c>
      <c r="I39" s="122">
        <v>49645.870594444445</v>
      </c>
      <c r="J39" s="122">
        <v>6646.8354133333323</v>
      </c>
      <c r="K39" s="26">
        <f t="shared" si="2"/>
        <v>153562.09459777779</v>
      </c>
      <c r="M39" s="200"/>
    </row>
    <row r="40" spans="1:13" x14ac:dyDescent="0.2">
      <c r="A40" s="171" t="s">
        <v>23</v>
      </c>
      <c r="B40" s="172"/>
      <c r="C40" s="172"/>
      <c r="D40" s="95"/>
      <c r="E40" s="94">
        <v>-26107.276348888889</v>
      </c>
      <c r="F40" s="122">
        <v>57461.711702604931</v>
      </c>
      <c r="G40" s="122">
        <v>61019.383389970055</v>
      </c>
      <c r="H40" s="26">
        <v>92373.818743686075</v>
      </c>
      <c r="I40" s="122">
        <v>10158.585945050043</v>
      </c>
      <c r="J40" s="195">
        <v>59347.296162461062</v>
      </c>
      <c r="K40" s="26">
        <f t="shared" si="2"/>
        <v>161879.70085119718</v>
      </c>
      <c r="M40" s="200"/>
    </row>
    <row r="41" spans="1:13" x14ac:dyDescent="0.2">
      <c r="A41" s="27"/>
      <c r="B41" s="173"/>
      <c r="C41" s="173"/>
      <c r="D41" s="162"/>
      <c r="E41" s="96"/>
      <c r="F41" s="123"/>
      <c r="G41" s="123"/>
      <c r="H41" s="194"/>
      <c r="I41" s="123"/>
      <c r="J41" s="123"/>
      <c r="K41" s="29"/>
      <c r="M41" s="200"/>
    </row>
    <row r="42" spans="1:13" x14ac:dyDescent="0.2">
      <c r="A42" s="167" t="s">
        <v>24</v>
      </c>
      <c r="B42" s="33"/>
      <c r="C42" s="33"/>
      <c r="D42" s="134"/>
      <c r="E42" s="90"/>
      <c r="F42" s="121"/>
      <c r="G42" s="121"/>
      <c r="H42" s="193"/>
      <c r="I42" s="121"/>
      <c r="J42" s="121"/>
      <c r="K42" s="18"/>
      <c r="M42" s="200"/>
    </row>
    <row r="43" spans="1:13" x14ac:dyDescent="0.2">
      <c r="A43" s="167"/>
      <c r="B43" s="33"/>
      <c r="C43" s="33"/>
      <c r="D43" s="134"/>
      <c r="E43" s="90"/>
      <c r="F43" s="121"/>
      <c r="G43" s="121"/>
      <c r="H43" s="193"/>
      <c r="I43" s="121"/>
      <c r="J43" s="121"/>
      <c r="K43" s="18"/>
      <c r="M43" s="200"/>
    </row>
    <row r="44" spans="1:13" x14ac:dyDescent="0.2">
      <c r="A44" s="35" t="s">
        <v>25</v>
      </c>
      <c r="B44" s="33"/>
      <c r="C44" s="33"/>
      <c r="D44" s="93"/>
      <c r="E44" s="92">
        <v>-19608.27246</v>
      </c>
      <c r="F44" s="119">
        <v>63856.067369271601</v>
      </c>
      <c r="G44" s="119">
        <v>67309.090834414514</v>
      </c>
      <c r="H44" s="21">
        <v>111556.88574368611</v>
      </c>
      <c r="I44" s="119">
        <v>16268.785389494495</v>
      </c>
      <c r="J44" s="119">
        <v>65315.417495794398</v>
      </c>
      <c r="K44" s="21">
        <f t="shared" ref="K44:K57" si="3">+SUM(H44:J44)</f>
        <v>193141.08862897501</v>
      </c>
      <c r="M44" s="200"/>
    </row>
    <row r="45" spans="1:13" x14ac:dyDescent="0.2">
      <c r="A45" s="35" t="s">
        <v>26</v>
      </c>
      <c r="B45" s="33"/>
      <c r="C45" s="33"/>
      <c r="D45" s="93"/>
      <c r="E45" s="92">
        <v>0</v>
      </c>
      <c r="F45" s="119">
        <v>0</v>
      </c>
      <c r="G45" s="119">
        <v>0</v>
      </c>
      <c r="H45" s="21">
        <v>0</v>
      </c>
      <c r="I45" s="119">
        <v>0</v>
      </c>
      <c r="J45" s="119">
        <v>0</v>
      </c>
      <c r="K45" s="21">
        <f t="shared" si="3"/>
        <v>0</v>
      </c>
      <c r="M45" s="200"/>
    </row>
    <row r="46" spans="1:13" x14ac:dyDescent="0.2">
      <c r="A46" s="35"/>
      <c r="B46" s="33" t="s">
        <v>27</v>
      </c>
      <c r="C46" s="33"/>
      <c r="D46" s="93"/>
      <c r="E46" s="92">
        <v>0</v>
      </c>
      <c r="F46" s="119">
        <v>0</v>
      </c>
      <c r="G46" s="119">
        <v>0</v>
      </c>
      <c r="H46" s="21">
        <v>0</v>
      </c>
      <c r="I46" s="119">
        <v>0</v>
      </c>
      <c r="J46" s="119">
        <v>0</v>
      </c>
      <c r="K46" s="21">
        <f t="shared" si="3"/>
        <v>0</v>
      </c>
      <c r="M46" s="200"/>
    </row>
    <row r="47" spans="1:13" x14ac:dyDescent="0.2">
      <c r="A47" s="35"/>
      <c r="B47" s="33" t="s">
        <v>28</v>
      </c>
      <c r="C47" s="33"/>
      <c r="D47" s="93"/>
      <c r="E47" s="92">
        <v>0</v>
      </c>
      <c r="F47" s="119">
        <v>0</v>
      </c>
      <c r="G47" s="119">
        <v>0</v>
      </c>
      <c r="H47" s="21">
        <v>0</v>
      </c>
      <c r="I47" s="119">
        <v>0</v>
      </c>
      <c r="J47" s="119">
        <v>0</v>
      </c>
      <c r="K47" s="21">
        <f t="shared" si="3"/>
        <v>0</v>
      </c>
      <c r="M47" s="200"/>
    </row>
    <row r="48" spans="1:13" x14ac:dyDescent="0.2">
      <c r="A48" s="35" t="s">
        <v>29</v>
      </c>
      <c r="B48" s="33"/>
      <c r="C48" s="33"/>
      <c r="D48" s="93"/>
      <c r="E48" s="92">
        <v>0</v>
      </c>
      <c r="F48" s="119">
        <v>0</v>
      </c>
      <c r="G48" s="119">
        <v>0</v>
      </c>
      <c r="H48" s="21">
        <v>0</v>
      </c>
      <c r="I48" s="119">
        <v>0</v>
      </c>
      <c r="J48" s="119">
        <v>0</v>
      </c>
      <c r="K48" s="21">
        <f t="shared" si="3"/>
        <v>0</v>
      </c>
      <c r="M48" s="200"/>
    </row>
    <row r="49" spans="1:13" x14ac:dyDescent="0.2">
      <c r="A49" s="35"/>
      <c r="B49" s="33" t="s">
        <v>30</v>
      </c>
      <c r="C49" s="33"/>
      <c r="D49" s="93"/>
      <c r="E49" s="92">
        <v>0</v>
      </c>
      <c r="F49" s="119">
        <v>0</v>
      </c>
      <c r="G49" s="119">
        <v>0</v>
      </c>
      <c r="H49" s="21">
        <v>0</v>
      </c>
      <c r="I49" s="119">
        <v>0</v>
      </c>
      <c r="J49" s="119">
        <v>0</v>
      </c>
      <c r="K49" s="21">
        <f t="shared" si="3"/>
        <v>0</v>
      </c>
      <c r="M49" s="200"/>
    </row>
    <row r="50" spans="1:13" x14ac:dyDescent="0.2">
      <c r="A50" s="35"/>
      <c r="B50" s="33" t="s">
        <v>31</v>
      </c>
      <c r="C50" s="33"/>
      <c r="D50" s="93"/>
      <c r="E50" s="92">
        <v>0</v>
      </c>
      <c r="F50" s="119">
        <v>0</v>
      </c>
      <c r="G50" s="119">
        <v>0</v>
      </c>
      <c r="H50" s="21">
        <v>0</v>
      </c>
      <c r="I50" s="119">
        <v>0</v>
      </c>
      <c r="J50" s="119">
        <v>0</v>
      </c>
      <c r="K50" s="21">
        <f t="shared" si="3"/>
        <v>0</v>
      </c>
      <c r="M50" s="200"/>
    </row>
    <row r="51" spans="1:13" x14ac:dyDescent="0.2">
      <c r="A51" s="35" t="s">
        <v>32</v>
      </c>
      <c r="B51" s="33"/>
      <c r="C51" s="33"/>
      <c r="D51" s="93"/>
      <c r="E51" s="92">
        <v>0</v>
      </c>
      <c r="F51" s="119">
        <v>0</v>
      </c>
      <c r="G51" s="119">
        <v>0</v>
      </c>
      <c r="H51" s="21">
        <v>0</v>
      </c>
      <c r="I51" s="119">
        <v>0</v>
      </c>
      <c r="J51" s="119">
        <v>0</v>
      </c>
      <c r="K51" s="21">
        <f t="shared" si="3"/>
        <v>0</v>
      </c>
      <c r="M51" s="200"/>
    </row>
    <row r="52" spans="1:13" x14ac:dyDescent="0.2">
      <c r="A52" s="35" t="s">
        <v>33</v>
      </c>
      <c r="B52" s="33"/>
      <c r="C52" s="33"/>
      <c r="D52" s="93"/>
      <c r="E52" s="92">
        <v>-19608.27246</v>
      </c>
      <c r="F52" s="119">
        <v>63856.067369271601</v>
      </c>
      <c r="G52" s="119">
        <v>67309.090834414514</v>
      </c>
      <c r="H52" s="21">
        <v>111556.88574368611</v>
      </c>
      <c r="I52" s="119">
        <v>16268.785389494495</v>
      </c>
      <c r="J52" s="119">
        <v>65315.417495794398</v>
      </c>
      <c r="K52" s="21">
        <f t="shared" si="3"/>
        <v>193141.08862897501</v>
      </c>
      <c r="M52" s="200"/>
    </row>
    <row r="53" spans="1:13" x14ac:dyDescent="0.2">
      <c r="A53" s="35" t="s">
        <v>90</v>
      </c>
      <c r="B53" s="33"/>
      <c r="C53" s="33"/>
      <c r="D53" s="93"/>
      <c r="E53" s="92">
        <v>0</v>
      </c>
      <c r="F53" s="119">
        <v>0</v>
      </c>
      <c r="G53" s="119">
        <v>0</v>
      </c>
      <c r="H53" s="21">
        <v>0</v>
      </c>
      <c r="I53" s="119">
        <v>0</v>
      </c>
      <c r="J53" s="119">
        <v>0</v>
      </c>
      <c r="K53" s="21">
        <f t="shared" si="3"/>
        <v>0</v>
      </c>
      <c r="M53" s="200"/>
    </row>
    <row r="54" spans="1:13" x14ac:dyDescent="0.2">
      <c r="A54" s="35"/>
      <c r="B54" s="33" t="s">
        <v>34</v>
      </c>
      <c r="C54" s="33"/>
      <c r="D54" s="93"/>
      <c r="E54" s="92">
        <v>0</v>
      </c>
      <c r="F54" s="119">
        <v>0</v>
      </c>
      <c r="G54" s="119">
        <v>0</v>
      </c>
      <c r="H54" s="21">
        <v>0</v>
      </c>
      <c r="I54" s="119">
        <v>0</v>
      </c>
      <c r="J54" s="119">
        <v>0</v>
      </c>
      <c r="K54" s="21">
        <f t="shared" si="3"/>
        <v>0</v>
      </c>
      <c r="M54" s="200"/>
    </row>
    <row r="55" spans="1:13" x14ac:dyDescent="0.2">
      <c r="A55" s="35"/>
      <c r="B55" s="33" t="s">
        <v>35</v>
      </c>
      <c r="C55" s="33"/>
      <c r="D55" s="93"/>
      <c r="E55" s="92">
        <v>0</v>
      </c>
      <c r="F55" s="119">
        <v>0</v>
      </c>
      <c r="G55" s="119">
        <v>0</v>
      </c>
      <c r="H55" s="21">
        <v>0</v>
      </c>
      <c r="I55" s="119">
        <v>0</v>
      </c>
      <c r="J55" s="119">
        <v>0</v>
      </c>
      <c r="K55" s="21">
        <f t="shared" si="3"/>
        <v>0</v>
      </c>
      <c r="M55" s="200"/>
    </row>
    <row r="56" spans="1:13" x14ac:dyDescent="0.2">
      <c r="A56" s="76" t="s">
        <v>91</v>
      </c>
      <c r="B56" s="33"/>
      <c r="C56" s="33"/>
      <c r="D56" s="93"/>
      <c r="E56" s="92">
        <v>0</v>
      </c>
      <c r="F56" s="119">
        <v>0</v>
      </c>
      <c r="G56" s="119">
        <v>0</v>
      </c>
      <c r="H56" s="21">
        <v>0</v>
      </c>
      <c r="I56" s="119">
        <v>0</v>
      </c>
      <c r="J56" s="119">
        <v>0</v>
      </c>
      <c r="K56" s="21">
        <f t="shared" si="3"/>
        <v>0</v>
      </c>
      <c r="M56" s="200"/>
    </row>
    <row r="57" spans="1:13" x14ac:dyDescent="0.2">
      <c r="A57" s="35" t="s">
        <v>36</v>
      </c>
      <c r="B57" s="33"/>
      <c r="C57" s="33"/>
      <c r="D57" s="93"/>
      <c r="E57" s="92">
        <v>0</v>
      </c>
      <c r="F57" s="119">
        <v>0</v>
      </c>
      <c r="G57" s="119">
        <v>0</v>
      </c>
      <c r="H57" s="21">
        <v>0</v>
      </c>
      <c r="I57" s="119">
        <v>0</v>
      </c>
      <c r="J57" s="119">
        <v>0</v>
      </c>
      <c r="K57" s="21">
        <f t="shared" si="3"/>
        <v>0</v>
      </c>
      <c r="M57" s="200"/>
    </row>
    <row r="58" spans="1:13" x14ac:dyDescent="0.2">
      <c r="A58" s="35"/>
      <c r="B58" s="33"/>
      <c r="C58" s="33"/>
      <c r="D58" s="93"/>
      <c r="E58" s="92"/>
      <c r="F58" s="119"/>
      <c r="G58" s="119"/>
      <c r="H58" s="21"/>
      <c r="I58" s="119"/>
      <c r="J58" s="119"/>
      <c r="K58" s="21"/>
      <c r="M58" s="200"/>
    </row>
    <row r="59" spans="1:13" x14ac:dyDescent="0.2">
      <c r="A59" s="35" t="s">
        <v>37</v>
      </c>
      <c r="B59" s="33"/>
      <c r="C59" s="33"/>
      <c r="D59" s="93"/>
      <c r="E59" s="92">
        <v>6499.0038888888894</v>
      </c>
      <c r="F59" s="119">
        <v>6394.3556666666673</v>
      </c>
      <c r="G59" s="119">
        <v>6289.7074444444452</v>
      </c>
      <c r="H59" s="21">
        <v>19183.067000000003</v>
      </c>
      <c r="I59" s="119">
        <v>6110.1994444444445</v>
      </c>
      <c r="J59" s="119">
        <v>5968.1213333333326</v>
      </c>
      <c r="K59" s="21">
        <f t="shared" ref="K59:K70" si="4">+SUM(H59:J59)</f>
        <v>31261.387777777778</v>
      </c>
      <c r="M59" s="200"/>
    </row>
    <row r="60" spans="1:13" x14ac:dyDescent="0.2">
      <c r="A60" s="35" t="s">
        <v>38</v>
      </c>
      <c r="B60" s="33"/>
      <c r="C60" s="33"/>
      <c r="D60" s="93"/>
      <c r="E60" s="92">
        <v>0</v>
      </c>
      <c r="F60" s="119">
        <v>0</v>
      </c>
      <c r="G60" s="119">
        <v>0</v>
      </c>
      <c r="H60" s="21">
        <v>0</v>
      </c>
      <c r="I60" s="119">
        <v>0</v>
      </c>
      <c r="J60" s="119">
        <v>0</v>
      </c>
      <c r="K60" s="21">
        <f t="shared" si="4"/>
        <v>0</v>
      </c>
      <c r="M60" s="200"/>
    </row>
    <row r="61" spans="1:13" x14ac:dyDescent="0.2">
      <c r="A61" s="35"/>
      <c r="B61" s="33" t="s">
        <v>39</v>
      </c>
      <c r="C61" s="33"/>
      <c r="D61" s="93"/>
      <c r="E61" s="92">
        <v>0</v>
      </c>
      <c r="F61" s="119">
        <v>0</v>
      </c>
      <c r="G61" s="119">
        <v>0</v>
      </c>
      <c r="H61" s="21">
        <v>0</v>
      </c>
      <c r="I61" s="119">
        <v>0</v>
      </c>
      <c r="J61" s="119">
        <v>0</v>
      </c>
      <c r="K61" s="21">
        <f t="shared" si="4"/>
        <v>0</v>
      </c>
      <c r="M61" s="200"/>
    </row>
    <row r="62" spans="1:13" x14ac:dyDescent="0.2">
      <c r="A62" s="35"/>
      <c r="B62" s="33"/>
      <c r="C62" s="33" t="s">
        <v>40</v>
      </c>
      <c r="D62" s="93"/>
      <c r="E62" s="92">
        <v>0</v>
      </c>
      <c r="F62" s="119">
        <v>0</v>
      </c>
      <c r="G62" s="119">
        <v>0</v>
      </c>
      <c r="H62" s="21">
        <v>0</v>
      </c>
      <c r="I62" s="119">
        <v>0</v>
      </c>
      <c r="J62" s="119">
        <v>0</v>
      </c>
      <c r="K62" s="21">
        <f t="shared" si="4"/>
        <v>0</v>
      </c>
      <c r="M62" s="200"/>
    </row>
    <row r="63" spans="1:13" x14ac:dyDescent="0.2">
      <c r="A63" s="35"/>
      <c r="B63" s="33"/>
      <c r="C63" s="33" t="s">
        <v>41</v>
      </c>
      <c r="D63" s="93"/>
      <c r="E63" s="92">
        <v>0</v>
      </c>
      <c r="F63" s="119">
        <v>0</v>
      </c>
      <c r="G63" s="119">
        <v>0</v>
      </c>
      <c r="H63" s="21">
        <v>0</v>
      </c>
      <c r="I63" s="119">
        <v>0</v>
      </c>
      <c r="J63" s="119">
        <v>0</v>
      </c>
      <c r="K63" s="21">
        <f t="shared" si="4"/>
        <v>0</v>
      </c>
      <c r="M63" s="200"/>
    </row>
    <row r="64" spans="1:13" x14ac:dyDescent="0.2">
      <c r="A64" s="35"/>
      <c r="B64" s="33" t="s">
        <v>42</v>
      </c>
      <c r="C64" s="33"/>
      <c r="D64" s="93"/>
      <c r="E64" s="92">
        <v>0</v>
      </c>
      <c r="F64" s="119">
        <v>0</v>
      </c>
      <c r="G64" s="119">
        <v>0</v>
      </c>
      <c r="H64" s="21">
        <v>0</v>
      </c>
      <c r="I64" s="119">
        <v>0</v>
      </c>
      <c r="J64" s="119">
        <v>0</v>
      </c>
      <c r="K64" s="21">
        <f t="shared" si="4"/>
        <v>0</v>
      </c>
      <c r="M64" s="200"/>
    </row>
    <row r="65" spans="1:13" x14ac:dyDescent="0.2">
      <c r="A65" s="35" t="s">
        <v>43</v>
      </c>
      <c r="B65" s="33"/>
      <c r="C65" s="33"/>
      <c r="D65" s="93"/>
      <c r="E65" s="92">
        <v>0</v>
      </c>
      <c r="F65" s="119">
        <v>0</v>
      </c>
      <c r="G65" s="119">
        <v>0</v>
      </c>
      <c r="H65" s="21">
        <v>0</v>
      </c>
      <c r="I65" s="119">
        <v>0</v>
      </c>
      <c r="J65" s="119">
        <v>0</v>
      </c>
      <c r="K65" s="21">
        <f t="shared" si="4"/>
        <v>0</v>
      </c>
      <c r="M65" s="200"/>
    </row>
    <row r="66" spans="1:13" x14ac:dyDescent="0.2">
      <c r="A66" s="35"/>
      <c r="B66" s="33" t="s">
        <v>39</v>
      </c>
      <c r="C66" s="33"/>
      <c r="D66" s="93"/>
      <c r="E66" s="92">
        <v>0</v>
      </c>
      <c r="F66" s="119">
        <v>0</v>
      </c>
      <c r="G66" s="119">
        <v>0</v>
      </c>
      <c r="H66" s="21">
        <v>0</v>
      </c>
      <c r="I66" s="119">
        <v>0</v>
      </c>
      <c r="J66" s="119">
        <v>0</v>
      </c>
      <c r="K66" s="21">
        <f t="shared" si="4"/>
        <v>0</v>
      </c>
      <c r="M66" s="200"/>
    </row>
    <row r="67" spans="1:13" x14ac:dyDescent="0.2">
      <c r="A67" s="35"/>
      <c r="B67" s="33"/>
      <c r="C67" s="33" t="s">
        <v>40</v>
      </c>
      <c r="D67" s="93"/>
      <c r="E67" s="92">
        <v>0</v>
      </c>
      <c r="F67" s="119">
        <v>0</v>
      </c>
      <c r="G67" s="119">
        <v>0</v>
      </c>
      <c r="H67" s="21">
        <v>0</v>
      </c>
      <c r="I67" s="119">
        <v>0</v>
      </c>
      <c r="J67" s="119">
        <v>0</v>
      </c>
      <c r="K67" s="21">
        <f t="shared" si="4"/>
        <v>0</v>
      </c>
      <c r="M67" s="200"/>
    </row>
    <row r="68" spans="1:13" x14ac:dyDescent="0.2">
      <c r="A68" s="35"/>
      <c r="B68" s="33"/>
      <c r="C68" s="33" t="s">
        <v>41</v>
      </c>
      <c r="D68" s="93"/>
      <c r="E68" s="92">
        <v>0</v>
      </c>
      <c r="F68" s="119">
        <v>0</v>
      </c>
      <c r="G68" s="119">
        <v>0</v>
      </c>
      <c r="H68" s="21">
        <v>0</v>
      </c>
      <c r="I68" s="119">
        <v>0</v>
      </c>
      <c r="J68" s="119">
        <v>0</v>
      </c>
      <c r="K68" s="21">
        <f t="shared" si="4"/>
        <v>0</v>
      </c>
      <c r="M68" s="200"/>
    </row>
    <row r="69" spans="1:13" x14ac:dyDescent="0.2">
      <c r="A69" s="35"/>
      <c r="B69" s="33" t="s">
        <v>42</v>
      </c>
      <c r="C69" s="33"/>
      <c r="D69" s="93"/>
      <c r="E69" s="92">
        <v>0</v>
      </c>
      <c r="F69" s="119">
        <v>0</v>
      </c>
      <c r="G69" s="119">
        <v>0</v>
      </c>
      <c r="H69" s="21">
        <v>0</v>
      </c>
      <c r="I69" s="119">
        <v>0</v>
      </c>
      <c r="J69" s="119">
        <v>0</v>
      </c>
      <c r="K69" s="21">
        <f t="shared" si="4"/>
        <v>0</v>
      </c>
      <c r="M69" s="200"/>
    </row>
    <row r="70" spans="1:13" x14ac:dyDescent="0.2">
      <c r="A70" s="35" t="s">
        <v>44</v>
      </c>
      <c r="B70" s="33"/>
      <c r="C70" s="33"/>
      <c r="D70" s="93"/>
      <c r="E70" s="92">
        <v>6499.0038888888894</v>
      </c>
      <c r="F70" s="119">
        <v>6394.3556666666673</v>
      </c>
      <c r="G70" s="119">
        <v>6289.7074444444452</v>
      </c>
      <c r="H70" s="21">
        <v>19183.067000000003</v>
      </c>
      <c r="I70" s="119">
        <v>6110.1994444444445</v>
      </c>
      <c r="J70" s="119">
        <v>5968.1213333333326</v>
      </c>
      <c r="K70" s="21">
        <f t="shared" si="4"/>
        <v>31261.387777777778</v>
      </c>
      <c r="M70" s="200"/>
    </row>
    <row r="71" spans="1:13" x14ac:dyDescent="0.2">
      <c r="A71" s="35"/>
      <c r="B71" s="33"/>
      <c r="C71" s="33"/>
      <c r="D71" s="93"/>
      <c r="E71" s="92"/>
      <c r="F71" s="119"/>
      <c r="G71" s="119"/>
      <c r="H71" s="21"/>
      <c r="I71" s="119"/>
      <c r="J71" s="119"/>
      <c r="K71" s="21"/>
      <c r="M71" s="200"/>
    </row>
    <row r="72" spans="1:13" x14ac:dyDescent="0.2">
      <c r="A72" s="171" t="s">
        <v>45</v>
      </c>
      <c r="B72" s="172"/>
      <c r="C72" s="172"/>
      <c r="D72" s="95"/>
      <c r="E72" s="94">
        <v>-26107.276348888889</v>
      </c>
      <c r="F72" s="122">
        <v>57461.711702604931</v>
      </c>
      <c r="G72" s="122">
        <v>61019.383389970069</v>
      </c>
      <c r="H72" s="26">
        <v>92373.818743686104</v>
      </c>
      <c r="I72" s="122">
        <v>10158.58594505005</v>
      </c>
      <c r="J72" s="122">
        <v>59347.296162461062</v>
      </c>
      <c r="K72" s="26">
        <f t="shared" ref="K72" si="5">+SUM(H72:J72)</f>
        <v>161879.70085119724</v>
      </c>
      <c r="M72" s="200"/>
    </row>
    <row r="73" spans="1:13" x14ac:dyDescent="0.2">
      <c r="A73" s="174"/>
      <c r="B73" s="175"/>
      <c r="C73" s="175"/>
      <c r="D73" s="163"/>
      <c r="E73" s="96"/>
      <c r="F73" s="123"/>
      <c r="G73" s="123"/>
      <c r="H73" s="194"/>
      <c r="I73" s="123"/>
      <c r="J73" s="123"/>
      <c r="K73" s="32"/>
      <c r="M73" s="200"/>
    </row>
    <row r="74" spans="1:13" ht="39.75" customHeight="1" x14ac:dyDescent="0.2">
      <c r="L74" s="199"/>
    </row>
    <row r="75" spans="1:13" ht="33.75" customHeight="1" x14ac:dyDescent="0.2"/>
  </sheetData>
  <printOptions horizontalCentered="1"/>
  <pageMargins left="0.59055118110236227" right="0" top="0.59055118110236227" bottom="0" header="0" footer="0"/>
  <pageSetup scale="7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workbookViewId="0">
      <selection activeCell="N39" sqref="N39"/>
    </sheetView>
  </sheetViews>
  <sheetFormatPr baseColWidth="10" defaultRowHeight="12.75" x14ac:dyDescent="0.2"/>
  <cols>
    <col min="1" max="2" width="3.28515625" customWidth="1"/>
    <col min="4" max="4" width="33.140625" customWidth="1"/>
    <col min="5" max="5" width="8.42578125" bestFit="1" customWidth="1"/>
    <col min="6" max="7" width="8.140625" customWidth="1"/>
    <col min="8" max="8" width="10.28515625" bestFit="1" customWidth="1"/>
    <col min="9" max="10" width="8.140625" customWidth="1"/>
    <col min="11" max="11" width="10.28515625" bestFit="1" customWidth="1"/>
    <col min="12" max="12" width="6.28515625" bestFit="1" customWidth="1"/>
  </cols>
  <sheetData>
    <row r="1" spans="1:12" ht="23.25" x14ac:dyDescent="0.35">
      <c r="L1" s="211">
        <v>11</v>
      </c>
    </row>
    <row r="2" spans="1:12" x14ac:dyDescent="0.2">
      <c r="A2" s="4" t="s">
        <v>99</v>
      </c>
      <c r="B2" s="5"/>
      <c r="C2" s="5"/>
      <c r="D2" s="159"/>
      <c r="E2" s="2"/>
      <c r="F2" s="2"/>
      <c r="G2" s="2"/>
      <c r="H2" s="2"/>
      <c r="I2" s="2"/>
      <c r="J2" s="2"/>
      <c r="K2" s="2"/>
    </row>
    <row r="3" spans="1:12" x14ac:dyDescent="0.2">
      <c r="A3" s="47" t="str">
        <f>+Total!A3</f>
        <v>ESTADO DE OPERACIONES DE GOBIERNO  2018</v>
      </c>
      <c r="B3" s="2"/>
      <c r="C3" s="2"/>
      <c r="D3" s="158"/>
      <c r="E3" s="2"/>
      <c r="F3" s="2"/>
      <c r="G3" s="2"/>
      <c r="H3" s="2"/>
      <c r="I3" s="2"/>
      <c r="J3" s="2"/>
      <c r="K3" s="2"/>
    </row>
    <row r="4" spans="1:12" x14ac:dyDescent="0.2">
      <c r="A4" s="1" t="s">
        <v>93</v>
      </c>
      <c r="B4" s="2"/>
      <c r="C4" s="2"/>
      <c r="D4" s="158"/>
      <c r="E4" s="2"/>
      <c r="F4" s="2"/>
      <c r="G4" s="2"/>
      <c r="H4" s="2"/>
      <c r="I4" s="2"/>
      <c r="J4" s="2"/>
      <c r="K4" s="2"/>
    </row>
    <row r="5" spans="1:12" x14ac:dyDescent="0.2">
      <c r="A5" s="4" t="s">
        <v>2</v>
      </c>
      <c r="B5" s="1"/>
      <c r="C5" s="1"/>
      <c r="D5" s="1"/>
      <c r="E5" s="1"/>
      <c r="F5" s="2"/>
      <c r="G5" s="2"/>
      <c r="H5" s="2"/>
      <c r="I5" s="2"/>
      <c r="J5" s="2"/>
      <c r="K5" s="2"/>
    </row>
    <row r="6" spans="1:12" x14ac:dyDescent="0.2">
      <c r="A6" s="1" t="s">
        <v>79</v>
      </c>
      <c r="B6" s="1"/>
      <c r="C6" s="1"/>
      <c r="D6" s="1"/>
      <c r="E6" s="1"/>
      <c r="F6" s="2"/>
      <c r="G6" s="2"/>
      <c r="H6" s="2"/>
      <c r="I6" s="2"/>
      <c r="J6" s="2"/>
      <c r="K6" s="2"/>
    </row>
    <row r="7" spans="1:12" x14ac:dyDescent="0.2">
      <c r="A7" s="9"/>
      <c r="B7" s="10"/>
      <c r="C7" s="11"/>
      <c r="D7" s="161"/>
      <c r="E7" s="69" t="str">
        <f>+VarTotal!E7</f>
        <v>2018 / 2017</v>
      </c>
      <c r="F7" s="85"/>
      <c r="G7" s="85"/>
      <c r="H7" s="85"/>
      <c r="I7" s="85"/>
      <c r="J7" s="85"/>
      <c r="K7" s="86"/>
    </row>
    <row r="8" spans="1:12" x14ac:dyDescent="0.2">
      <c r="A8" s="13"/>
      <c r="B8" s="14"/>
      <c r="C8" s="14"/>
      <c r="D8" s="107"/>
      <c r="E8" s="80" t="s">
        <v>5</v>
      </c>
      <c r="F8" s="106" t="s">
        <v>85</v>
      </c>
      <c r="G8" s="106" t="s">
        <v>86</v>
      </c>
      <c r="H8" s="34" t="s">
        <v>94</v>
      </c>
      <c r="I8" s="106" t="s">
        <v>87</v>
      </c>
      <c r="J8" s="106" t="s">
        <v>89</v>
      </c>
      <c r="K8" s="34" t="s">
        <v>88</v>
      </c>
    </row>
    <row r="9" spans="1:12" x14ac:dyDescent="0.2">
      <c r="A9" s="16"/>
      <c r="B9" s="17"/>
      <c r="C9" s="17"/>
      <c r="D9" s="134"/>
      <c r="E9" s="20"/>
      <c r="F9" s="17"/>
      <c r="G9" s="17"/>
      <c r="H9" s="49"/>
      <c r="I9" s="17"/>
      <c r="J9" s="17"/>
      <c r="K9" s="49"/>
    </row>
    <row r="10" spans="1:12" x14ac:dyDescent="0.2">
      <c r="A10" s="19" t="s">
        <v>6</v>
      </c>
      <c r="B10" s="17"/>
      <c r="C10" s="17"/>
      <c r="D10" s="134"/>
      <c r="E10" s="20"/>
      <c r="F10" s="17"/>
      <c r="G10" s="17"/>
      <c r="H10" s="49"/>
      <c r="I10" s="17"/>
      <c r="J10" s="17"/>
      <c r="K10" s="49"/>
    </row>
    <row r="11" spans="1:12" x14ac:dyDescent="0.2">
      <c r="A11" s="20" t="s">
        <v>7</v>
      </c>
      <c r="B11" s="17"/>
      <c r="C11" s="17"/>
      <c r="D11" s="93"/>
      <c r="E11" s="84">
        <v>43.386793894771202</v>
      </c>
      <c r="F11" s="108">
        <v>2.4476447241359889</v>
      </c>
      <c r="G11" s="108">
        <v>3.1484563093507889</v>
      </c>
      <c r="H11" s="66">
        <v>11.985261760454646</v>
      </c>
      <c r="I11" s="108">
        <v>25.799634740659407</v>
      </c>
      <c r="J11" s="108">
        <v>13.219205500437759</v>
      </c>
      <c r="K11" s="66">
        <v>14.62922356391967</v>
      </c>
    </row>
    <row r="12" spans="1:12" x14ac:dyDescent="0.2">
      <c r="A12" s="20"/>
      <c r="B12" s="17" t="s">
        <v>8</v>
      </c>
      <c r="C12" s="17"/>
      <c r="D12" s="93"/>
      <c r="E12" s="84">
        <v>0</v>
      </c>
      <c r="F12" s="108">
        <v>0</v>
      </c>
      <c r="G12" s="108">
        <v>0</v>
      </c>
      <c r="H12" s="66">
        <v>0</v>
      </c>
      <c r="I12" s="108">
        <v>0</v>
      </c>
      <c r="J12" s="108">
        <v>0</v>
      </c>
      <c r="K12" s="66">
        <v>0</v>
      </c>
    </row>
    <row r="13" spans="1:12" x14ac:dyDescent="0.2">
      <c r="A13" s="77"/>
      <c r="B13" s="75"/>
      <c r="C13" s="75" t="s">
        <v>73</v>
      </c>
      <c r="D13" s="147"/>
      <c r="E13" s="84">
        <v>0</v>
      </c>
      <c r="F13" s="108">
        <v>0</v>
      </c>
      <c r="G13" s="108">
        <v>0</v>
      </c>
      <c r="H13" s="66">
        <v>0</v>
      </c>
      <c r="I13" s="108">
        <v>0</v>
      </c>
      <c r="J13" s="108">
        <v>0</v>
      </c>
      <c r="K13" s="66">
        <v>0</v>
      </c>
    </row>
    <row r="14" spans="1:12" x14ac:dyDescent="0.2">
      <c r="A14" s="77"/>
      <c r="B14" s="75"/>
      <c r="C14" s="75" t="s">
        <v>59</v>
      </c>
      <c r="D14" s="147"/>
      <c r="E14" s="84">
        <v>0</v>
      </c>
      <c r="F14" s="108">
        <v>0</v>
      </c>
      <c r="G14" s="108">
        <v>0</v>
      </c>
      <c r="H14" s="66">
        <v>0</v>
      </c>
      <c r="I14" s="108">
        <v>0</v>
      </c>
      <c r="J14" s="108">
        <v>0</v>
      </c>
      <c r="K14" s="66">
        <v>0</v>
      </c>
    </row>
    <row r="15" spans="1:12" x14ac:dyDescent="0.2">
      <c r="A15" s="20"/>
      <c r="B15" s="17" t="s">
        <v>95</v>
      </c>
      <c r="C15" s="17"/>
      <c r="D15" s="93"/>
      <c r="E15" s="84">
        <v>44.200728089864725</v>
      </c>
      <c r="F15" s="108">
        <v>1.6129980614237427</v>
      </c>
      <c r="G15" s="108">
        <v>1.7826335006443372E-2</v>
      </c>
      <c r="H15" s="66">
        <v>10.192248742138155</v>
      </c>
      <c r="I15" s="108">
        <v>23.498173898603913</v>
      </c>
      <c r="J15" s="108">
        <v>10.349426770292514</v>
      </c>
      <c r="K15" s="66">
        <v>12.51277096637593</v>
      </c>
    </row>
    <row r="16" spans="1:12" x14ac:dyDescent="0.2">
      <c r="A16" s="20"/>
      <c r="B16" s="17" t="s">
        <v>9</v>
      </c>
      <c r="C16" s="17"/>
      <c r="D16" s="93"/>
      <c r="E16" s="84">
        <v>0</v>
      </c>
      <c r="F16" s="108">
        <v>0</v>
      </c>
      <c r="G16" s="108">
        <v>0</v>
      </c>
      <c r="H16" s="66">
        <v>0</v>
      </c>
      <c r="I16" s="108">
        <v>0</v>
      </c>
      <c r="J16" s="108">
        <v>0</v>
      </c>
      <c r="K16" s="66">
        <v>0</v>
      </c>
    </row>
    <row r="17" spans="1:11" x14ac:dyDescent="0.2">
      <c r="A17" s="20"/>
      <c r="B17" s="17" t="s">
        <v>56</v>
      </c>
      <c r="C17" s="17"/>
      <c r="D17" s="93"/>
      <c r="E17" s="84">
        <v>0</v>
      </c>
      <c r="F17" s="108">
        <v>0</v>
      </c>
      <c r="G17" s="108">
        <v>0</v>
      </c>
      <c r="H17" s="66">
        <v>0</v>
      </c>
      <c r="I17" s="108">
        <v>0</v>
      </c>
      <c r="J17" s="108">
        <v>0</v>
      </c>
      <c r="K17" s="66">
        <v>0</v>
      </c>
    </row>
    <row r="18" spans="1:11" x14ac:dyDescent="0.2">
      <c r="A18" s="20"/>
      <c r="B18" s="75" t="s">
        <v>57</v>
      </c>
      <c r="C18" s="17"/>
      <c r="D18" s="93"/>
      <c r="E18" s="84">
        <v>34.885794450666531</v>
      </c>
      <c r="F18" s="108">
        <v>24.989392885471396</v>
      </c>
      <c r="G18" s="108">
        <v>88.633771505330046</v>
      </c>
      <c r="H18" s="66">
        <v>48.138210359884212</v>
      </c>
      <c r="I18" s="108">
        <v>68.398213324044079</v>
      </c>
      <c r="J18" s="108">
        <v>70.245107320096238</v>
      </c>
      <c r="K18" s="66">
        <v>56.528118423708285</v>
      </c>
    </row>
    <row r="19" spans="1:11" x14ac:dyDescent="0.2">
      <c r="A19" s="20"/>
      <c r="B19" s="17" t="s">
        <v>10</v>
      </c>
      <c r="C19" s="17"/>
      <c r="D19" s="93"/>
      <c r="E19" s="84">
        <v>0</v>
      </c>
      <c r="F19" s="108">
        <v>0</v>
      </c>
      <c r="G19" s="108">
        <v>0</v>
      </c>
      <c r="H19" s="66">
        <v>0</v>
      </c>
      <c r="I19" s="108">
        <v>0</v>
      </c>
      <c r="J19" s="108">
        <v>0</v>
      </c>
      <c r="K19" s="66">
        <v>0</v>
      </c>
    </row>
    <row r="20" spans="1:11" x14ac:dyDescent="0.2">
      <c r="A20" s="20"/>
      <c r="B20" s="17" t="s">
        <v>11</v>
      </c>
      <c r="C20" s="17"/>
      <c r="D20" s="93"/>
      <c r="E20" s="84">
        <v>0</v>
      </c>
      <c r="F20" s="108">
        <v>0</v>
      </c>
      <c r="G20" s="108">
        <v>0</v>
      </c>
      <c r="H20" s="66">
        <v>0</v>
      </c>
      <c r="I20" s="108">
        <v>0</v>
      </c>
      <c r="J20" s="108">
        <v>0</v>
      </c>
      <c r="K20" s="66">
        <v>0</v>
      </c>
    </row>
    <row r="21" spans="1:11" x14ac:dyDescent="0.2">
      <c r="A21" s="20"/>
      <c r="B21" s="17"/>
      <c r="C21" s="17"/>
      <c r="D21" s="134"/>
      <c r="E21" s="87"/>
      <c r="F21" s="111"/>
      <c r="G21" s="111"/>
      <c r="H21" s="67"/>
      <c r="I21" s="111"/>
      <c r="J21" s="111"/>
      <c r="K21" s="67"/>
    </row>
    <row r="22" spans="1:11" x14ac:dyDescent="0.2">
      <c r="A22" s="20" t="s">
        <v>12</v>
      </c>
      <c r="B22" s="17"/>
      <c r="C22" s="17"/>
      <c r="D22" s="93"/>
      <c r="E22" s="84">
        <v>36.445761608980675</v>
      </c>
      <c r="F22" s="108">
        <v>-69.804221371880288</v>
      </c>
      <c r="G22" s="108">
        <v>-97.474801297531315</v>
      </c>
      <c r="H22" s="66">
        <v>-77.11144064378442</v>
      </c>
      <c r="I22" s="108">
        <v>518.33513710364082</v>
      </c>
      <c r="J22" s="108">
        <v>-26.980979138306417</v>
      </c>
      <c r="K22" s="66">
        <v>-65.264028592790794</v>
      </c>
    </row>
    <row r="23" spans="1:11" x14ac:dyDescent="0.2">
      <c r="A23" s="20"/>
      <c r="B23" s="17" t="s">
        <v>13</v>
      </c>
      <c r="C23" s="17"/>
      <c r="D23" s="93"/>
      <c r="E23" s="84">
        <v>0</v>
      </c>
      <c r="F23" s="108">
        <v>0</v>
      </c>
      <c r="G23" s="108">
        <v>0</v>
      </c>
      <c r="H23" s="66">
        <v>0</v>
      </c>
      <c r="I23" s="108">
        <v>0</v>
      </c>
      <c r="J23" s="108">
        <v>0</v>
      </c>
      <c r="K23" s="66">
        <v>0</v>
      </c>
    </row>
    <row r="24" spans="1:11" x14ac:dyDescent="0.2">
      <c r="A24" s="20"/>
      <c r="B24" s="17" t="s">
        <v>14</v>
      </c>
      <c r="C24" s="17"/>
      <c r="D24" s="93"/>
      <c r="E24" s="84">
        <v>46.241778692404466</v>
      </c>
      <c r="F24" s="108">
        <v>-93.293800744902228</v>
      </c>
      <c r="G24" s="108">
        <v>-80.994907432559955</v>
      </c>
      <c r="H24" s="66">
        <v>-1.8676754145649399</v>
      </c>
      <c r="I24" s="108">
        <v>0</v>
      </c>
      <c r="J24" s="108">
        <v>-44.386993073363421</v>
      </c>
      <c r="K24" s="66">
        <v>51.384062865597983</v>
      </c>
    </row>
    <row r="25" spans="1:11" x14ac:dyDescent="0.2">
      <c r="A25" s="20"/>
      <c r="B25" s="17" t="s">
        <v>15</v>
      </c>
      <c r="C25" s="17"/>
      <c r="D25" s="93"/>
      <c r="E25" s="84">
        <v>-22.900570262128305</v>
      </c>
      <c r="F25" s="108">
        <v>-23.461685138613042</v>
      </c>
      <c r="G25" s="108">
        <v>-24.046696400962563</v>
      </c>
      <c r="H25" s="66">
        <v>-23.460902644446968</v>
      </c>
      <c r="I25" s="108">
        <v>-23.897980517357787</v>
      </c>
      <c r="J25" s="108">
        <v>-24.286045379455778</v>
      </c>
      <c r="K25" s="66">
        <v>-23.71047652135131</v>
      </c>
    </row>
    <row r="26" spans="1:11" x14ac:dyDescent="0.2">
      <c r="A26" s="20"/>
      <c r="B26" s="17" t="s">
        <v>58</v>
      </c>
      <c r="C26" s="17"/>
      <c r="D26" s="93"/>
      <c r="E26" s="84">
        <v>0</v>
      </c>
      <c r="F26" s="108">
        <v>0</v>
      </c>
      <c r="G26" s="108">
        <v>-100</v>
      </c>
      <c r="H26" s="66">
        <v>-100</v>
      </c>
      <c r="I26" s="108">
        <v>0</v>
      </c>
      <c r="J26" s="108">
        <v>0</v>
      </c>
      <c r="K26" s="66">
        <v>-100</v>
      </c>
    </row>
    <row r="27" spans="1:11" x14ac:dyDescent="0.2">
      <c r="A27" s="20"/>
      <c r="B27" s="75" t="s">
        <v>74</v>
      </c>
      <c r="C27" s="17"/>
      <c r="D27" s="93"/>
      <c r="E27" s="84">
        <v>0</v>
      </c>
      <c r="F27" s="108">
        <v>0</v>
      </c>
      <c r="G27" s="108">
        <v>0</v>
      </c>
      <c r="H27" s="66">
        <v>0</v>
      </c>
      <c r="I27" s="108">
        <v>0</v>
      </c>
      <c r="J27" s="108">
        <v>0</v>
      </c>
      <c r="K27" s="66">
        <v>0</v>
      </c>
    </row>
    <row r="28" spans="1:11" x14ac:dyDescent="0.2">
      <c r="A28" s="20"/>
      <c r="B28" s="17" t="s">
        <v>16</v>
      </c>
      <c r="C28" s="17"/>
      <c r="D28" s="93"/>
      <c r="E28" s="84">
        <v>0</v>
      </c>
      <c r="F28" s="108">
        <v>0</v>
      </c>
      <c r="G28" s="108">
        <v>0</v>
      </c>
      <c r="H28" s="66">
        <v>0</v>
      </c>
      <c r="I28" s="108">
        <v>0</v>
      </c>
      <c r="J28" s="108">
        <v>0</v>
      </c>
      <c r="K28" s="66">
        <v>0</v>
      </c>
    </row>
    <row r="29" spans="1:11" x14ac:dyDescent="0.2">
      <c r="A29" s="20"/>
      <c r="B29" s="17"/>
      <c r="C29" s="17"/>
      <c r="D29" s="93"/>
      <c r="E29" s="82"/>
      <c r="F29" s="104"/>
      <c r="G29" s="104"/>
      <c r="H29" s="54"/>
      <c r="I29" s="104"/>
      <c r="J29" s="104"/>
      <c r="K29" s="54"/>
    </row>
    <row r="30" spans="1:11" x14ac:dyDescent="0.2">
      <c r="A30" s="22" t="s">
        <v>17</v>
      </c>
      <c r="B30" s="23"/>
      <c r="C30" s="23"/>
      <c r="D30" s="93"/>
      <c r="E30" s="84">
        <v>-23.803503656490332</v>
      </c>
      <c r="F30" s="108">
        <v>48.970854547427777</v>
      </c>
      <c r="G30" s="108">
        <v>122.3788383604002</v>
      </c>
      <c r="H30" s="66">
        <v>136.13675553557329</v>
      </c>
      <c r="I30" s="108">
        <v>-74.288891142031488</v>
      </c>
      <c r="J30" s="108">
        <v>20.659087855326462</v>
      </c>
      <c r="K30" s="66">
        <v>196.99242090295826</v>
      </c>
    </row>
    <row r="31" spans="1:11" x14ac:dyDescent="0.2">
      <c r="A31" s="20"/>
      <c r="B31" s="17"/>
      <c r="C31" s="17"/>
      <c r="D31" s="93"/>
      <c r="E31" s="82"/>
      <c r="F31" s="104"/>
      <c r="G31" s="104"/>
      <c r="H31" s="54"/>
      <c r="I31" s="104"/>
      <c r="J31" s="104"/>
      <c r="K31" s="54"/>
    </row>
    <row r="32" spans="1:11" x14ac:dyDescent="0.2">
      <c r="A32" s="19" t="s">
        <v>18</v>
      </c>
      <c r="B32" s="17"/>
      <c r="C32" s="17"/>
      <c r="D32" s="93"/>
      <c r="E32" s="82"/>
      <c r="F32" s="104"/>
      <c r="G32" s="104"/>
      <c r="H32" s="54"/>
      <c r="I32" s="104"/>
      <c r="J32" s="104"/>
      <c r="K32" s="54"/>
    </row>
    <row r="33" spans="1:11" x14ac:dyDescent="0.2">
      <c r="A33" s="20" t="s">
        <v>19</v>
      </c>
      <c r="B33" s="17"/>
      <c r="C33" s="17"/>
      <c r="D33" s="93"/>
      <c r="E33" s="84">
        <v>0</v>
      </c>
      <c r="F33" s="108">
        <v>0</v>
      </c>
      <c r="G33" s="108">
        <v>0</v>
      </c>
      <c r="H33" s="66">
        <v>0</v>
      </c>
      <c r="I33" s="108">
        <v>0</v>
      </c>
      <c r="J33" s="108">
        <v>0</v>
      </c>
      <c r="K33" s="66">
        <v>0</v>
      </c>
    </row>
    <row r="34" spans="1:11" x14ac:dyDescent="0.2">
      <c r="A34" s="20"/>
      <c r="B34" s="17" t="s">
        <v>20</v>
      </c>
      <c r="C34" s="17"/>
      <c r="D34" s="93"/>
      <c r="E34" s="84">
        <v>0</v>
      </c>
      <c r="F34" s="108">
        <v>0</v>
      </c>
      <c r="G34" s="108">
        <v>0</v>
      </c>
      <c r="H34" s="66">
        <v>0</v>
      </c>
      <c r="I34" s="108">
        <v>0</v>
      </c>
      <c r="J34" s="108">
        <v>0</v>
      </c>
      <c r="K34" s="66">
        <v>0</v>
      </c>
    </row>
    <row r="35" spans="1:11" x14ac:dyDescent="0.2">
      <c r="A35" s="20"/>
      <c r="B35" s="17" t="s">
        <v>21</v>
      </c>
      <c r="C35" s="17"/>
      <c r="D35" s="93"/>
      <c r="E35" s="84">
        <v>0</v>
      </c>
      <c r="F35" s="108">
        <v>0</v>
      </c>
      <c r="G35" s="108">
        <v>0</v>
      </c>
      <c r="H35" s="66">
        <v>0</v>
      </c>
      <c r="I35" s="108">
        <v>0</v>
      </c>
      <c r="J35" s="108">
        <v>0</v>
      </c>
      <c r="K35" s="66">
        <v>0</v>
      </c>
    </row>
    <row r="36" spans="1:11" x14ac:dyDescent="0.2">
      <c r="A36" s="20"/>
      <c r="B36" s="17" t="s">
        <v>22</v>
      </c>
      <c r="C36" s="17"/>
      <c r="D36" s="93"/>
      <c r="E36" s="84">
        <v>0</v>
      </c>
      <c r="F36" s="108">
        <v>0</v>
      </c>
      <c r="G36" s="108">
        <v>0</v>
      </c>
      <c r="H36" s="66">
        <v>0</v>
      </c>
      <c r="I36" s="108">
        <v>0</v>
      </c>
      <c r="J36" s="108">
        <v>0</v>
      </c>
      <c r="K36" s="66">
        <v>0</v>
      </c>
    </row>
    <row r="37" spans="1:11" x14ac:dyDescent="0.2">
      <c r="A37" s="20"/>
      <c r="B37" s="17"/>
      <c r="C37" s="17"/>
      <c r="D37" s="93"/>
      <c r="E37" s="87"/>
      <c r="F37" s="111"/>
      <c r="G37" s="111"/>
      <c r="H37" s="67"/>
      <c r="I37" s="111"/>
      <c r="J37" s="111"/>
      <c r="K37" s="67"/>
    </row>
    <row r="38" spans="1:11" x14ac:dyDescent="0.2">
      <c r="A38" s="24" t="s">
        <v>76</v>
      </c>
      <c r="B38" s="25"/>
      <c r="C38" s="25"/>
      <c r="D38" s="95"/>
      <c r="E38" s="88">
        <v>43.386793894771202</v>
      </c>
      <c r="F38" s="179">
        <v>2.4476447241359889</v>
      </c>
      <c r="G38" s="112">
        <v>3.1484563093507889</v>
      </c>
      <c r="H38" s="68">
        <v>11.985261760454646</v>
      </c>
      <c r="I38" s="112">
        <v>25.799634740659407</v>
      </c>
      <c r="J38" s="112">
        <v>13.219205500437759</v>
      </c>
      <c r="K38" s="68">
        <v>14.62922356391967</v>
      </c>
    </row>
    <row r="39" spans="1:11" x14ac:dyDescent="0.2">
      <c r="A39" s="24" t="s">
        <v>101</v>
      </c>
      <c r="B39" s="25"/>
      <c r="C39" s="25"/>
      <c r="D39" s="95"/>
      <c r="E39" s="88">
        <v>36.445761608980675</v>
      </c>
      <c r="F39" s="179">
        <v>-69.804221371880288</v>
      </c>
      <c r="G39" s="112">
        <v>-97.474801297531315</v>
      </c>
      <c r="H39" s="68">
        <v>-77.11144064378442</v>
      </c>
      <c r="I39" s="112">
        <v>518.33513710364082</v>
      </c>
      <c r="J39" s="112">
        <v>-26.980979138306417</v>
      </c>
      <c r="K39" s="68">
        <v>-65.264028592790794</v>
      </c>
    </row>
    <row r="40" spans="1:11" x14ac:dyDescent="0.2">
      <c r="A40" s="27"/>
      <c r="B40" s="28"/>
      <c r="C40" s="28"/>
      <c r="D40" s="162"/>
      <c r="E40" s="89"/>
      <c r="F40" s="113"/>
      <c r="G40" s="113"/>
      <c r="H40" s="71"/>
      <c r="I40" s="113"/>
      <c r="J40" s="113"/>
      <c r="K40" s="71"/>
    </row>
    <row r="41" spans="1:11" x14ac:dyDescent="0.2">
      <c r="A41" s="176"/>
      <c r="B41" s="177"/>
      <c r="C41" s="177"/>
      <c r="D41" s="178"/>
    </row>
    <row r="42" spans="1:11" x14ac:dyDescent="0.2">
      <c r="A42" s="17"/>
      <c r="B42" s="17"/>
      <c r="C42" s="17"/>
      <c r="D42" s="17"/>
    </row>
  </sheetData>
  <printOptions horizontalCentered="1"/>
  <pageMargins left="0.59055118110236227" right="0" top="0.59055118110236227" bottom="0" header="0" footer="0"/>
  <pageSetup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Total</vt:lpstr>
      <vt:lpstr>VarTotal</vt:lpstr>
      <vt:lpstr>Pptario</vt:lpstr>
      <vt:lpstr>PptarioMN</vt:lpstr>
      <vt:lpstr>PptarioME</vt:lpstr>
      <vt:lpstr>%AvancPptario</vt:lpstr>
      <vt:lpstr>VarPptario</vt:lpstr>
      <vt:lpstr>Extrappt</vt:lpstr>
      <vt:lpstr>VarExtrappt</vt:lpstr>
      <vt:lpstr>'%AvancPptario'!Área_de_impresión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mvi</cp:lastModifiedBy>
  <cp:lastPrinted>2017-06-23T14:55:36Z</cp:lastPrinted>
  <dcterms:created xsi:type="dcterms:W3CDTF">2005-03-30T13:24:33Z</dcterms:created>
  <dcterms:modified xsi:type="dcterms:W3CDTF">2018-06-27T14:29:17Z</dcterms:modified>
</cp:coreProperties>
</file>