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55" yWindow="-195" windowWidth="16245" windowHeight="1182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'%AvancPptario'!$A$1:$K$42</definedName>
    <definedName name="_xlnm.Print_Area" localSheetId="7">Extrappt!$A$1:$H$73</definedName>
    <definedName name="_xlnm.Print_Area" localSheetId="2">Pptario!$A$1:$H$77</definedName>
    <definedName name="_xlnm.Print_Area" localSheetId="4">PptarioME!$A$1:$G$77</definedName>
    <definedName name="_xlnm.Print_Area" localSheetId="3">PptarioMN!$A$1:$G$77</definedName>
    <definedName name="_xlnm.Print_Area" localSheetId="0">Total!$A$1:$H$77</definedName>
    <definedName name="_xlnm.Print_Area" localSheetId="8">VarExtrappt!$A$1:$H$40</definedName>
    <definedName name="_xlnm.Print_Area" localSheetId="6">VarPptario!$A$1:$H$40</definedName>
    <definedName name="_xlnm.Print_Area" localSheetId="1">VarTotal!$A$1:$H$42</definedName>
  </definedNames>
  <calcPr calcId="145621"/>
</workbook>
</file>

<file path=xl/calcChain.xml><?xml version="1.0" encoding="utf-8"?>
<calcChain xmlns="http://schemas.openxmlformats.org/spreadsheetml/2006/main">
  <c r="B76" i="6" l="1"/>
  <c r="B77" i="6"/>
  <c r="B75" i="6"/>
  <c r="B74" i="6"/>
  <c r="A75" i="6"/>
  <c r="A76" i="6"/>
  <c r="A77" i="6"/>
  <c r="A74" i="6"/>
  <c r="E7" i="9"/>
  <c r="E7" i="4"/>
  <c r="A3" i="9"/>
  <c r="A3" i="7"/>
  <c r="A3" i="4"/>
  <c r="A3" i="5"/>
  <c r="A3" i="3"/>
  <c r="A3" i="2"/>
  <c r="A3" i="1"/>
  <c r="A3" i="8"/>
  <c r="F16" i="2" l="1"/>
  <c r="F48" i="2"/>
  <c r="F69" i="2"/>
  <c r="F12" i="3"/>
  <c r="F16" i="3"/>
  <c r="F20" i="3"/>
  <c r="F44" i="3"/>
  <c r="F48" i="3"/>
  <c r="F52" i="3"/>
  <c r="F56" i="3"/>
  <c r="F56" i="2"/>
  <c r="G45" i="6"/>
  <c r="F25" i="3"/>
  <c r="F65" i="2"/>
  <c r="G34" i="1"/>
  <c r="F30" i="3"/>
  <c r="G51" i="6"/>
  <c r="G56" i="7"/>
  <c r="G65" i="7"/>
  <c r="F67" i="2"/>
  <c r="G19" i="6"/>
  <c r="G24" i="6"/>
  <c r="G28" i="6"/>
  <c r="G16" i="1"/>
  <c r="G25" i="1"/>
  <c r="G36" i="1"/>
  <c r="G56" i="1"/>
  <c r="F15" i="2"/>
  <c r="F19" i="2"/>
  <c r="F24" i="2"/>
  <c r="F28" i="2"/>
  <c r="F35" i="2"/>
  <c r="F51" i="2"/>
  <c r="F55" i="2"/>
  <c r="F68" i="2"/>
  <c r="F15" i="3"/>
  <c r="F19" i="3"/>
  <c r="F24" i="3"/>
  <c r="F35" i="3"/>
  <c r="F40" i="3"/>
  <c r="F47" i="3"/>
  <c r="F51" i="3"/>
  <c r="F64" i="3"/>
  <c r="G50" i="1"/>
  <c r="F14" i="3"/>
  <c r="F34" i="3"/>
  <c r="G69" i="6"/>
  <c r="G23" i="1"/>
  <c r="F36" i="2"/>
  <c r="F61" i="2"/>
  <c r="F36" i="3"/>
  <c r="F69" i="3"/>
  <c r="G19" i="7"/>
  <c r="G47" i="6"/>
  <c r="G48" i="1"/>
  <c r="F47" i="2"/>
  <c r="F60" i="2"/>
  <c r="F64" i="2"/>
  <c r="F11" i="3"/>
  <c r="F28" i="3"/>
  <c r="F55" i="3"/>
  <c r="G23" i="6"/>
  <c r="G46" i="6"/>
  <c r="G62" i="1"/>
  <c r="F23" i="2"/>
  <c r="F46" i="2"/>
  <c r="F50" i="2"/>
  <c r="F54" i="2"/>
  <c r="F59" i="2"/>
  <c r="F63" i="2"/>
  <c r="F18" i="3"/>
  <c r="F23" i="3"/>
  <c r="F27" i="3"/>
  <c r="F39" i="3"/>
  <c r="F46" i="3"/>
  <c r="F50" i="3"/>
  <c r="F54" i="3"/>
  <c r="F67" i="3"/>
  <c r="G33" i="6"/>
  <c r="G35" i="6"/>
  <c r="G54" i="6"/>
  <c r="G56" i="6"/>
  <c r="G67" i="6"/>
  <c r="G34" i="6"/>
  <c r="G53" i="6"/>
  <c r="G55" i="6"/>
  <c r="G57" i="6"/>
  <c r="G39" i="1"/>
  <c r="F18" i="2"/>
  <c r="F20" i="2"/>
  <c r="F25" i="2"/>
  <c r="G48" i="6"/>
  <c r="G50" i="6"/>
  <c r="F34" i="2"/>
  <c r="G49" i="6"/>
  <c r="G36" i="6"/>
  <c r="G16" i="6"/>
  <c r="F27" i="2"/>
  <c r="G12" i="6"/>
  <c r="G15" i="6"/>
  <c r="G17" i="6"/>
  <c r="G26" i="6"/>
  <c r="G18" i="1"/>
  <c r="G27" i="1"/>
  <c r="F12" i="2"/>
  <c r="F39" i="2"/>
  <c r="G20" i="6"/>
  <c r="G27" i="6"/>
  <c r="G46" i="1"/>
  <c r="G54" i="1"/>
  <c r="G62" i="6"/>
  <c r="G64" i="6"/>
  <c r="G12" i="1"/>
  <c r="G20" i="1"/>
  <c r="G69" i="1"/>
  <c r="F17" i="2"/>
  <c r="F22" i="2"/>
  <c r="F26" i="2"/>
  <c r="F33" i="2"/>
  <c r="F45" i="2"/>
  <c r="F49" i="2"/>
  <c r="F53" i="2"/>
  <c r="F57" i="2"/>
  <c r="F62" i="2"/>
  <c r="F66" i="2"/>
  <c r="F70" i="2"/>
  <c r="F13" i="3"/>
  <c r="F17" i="3"/>
  <c r="F22" i="3"/>
  <c r="F26" i="3"/>
  <c r="F33" i="3"/>
  <c r="F38" i="3"/>
  <c r="F45" i="3"/>
  <c r="F49" i="3"/>
  <c r="F53" i="3"/>
  <c r="F57" i="3"/>
  <c r="F62" i="3"/>
  <c r="G12" i="7"/>
  <c r="G14" i="7"/>
  <c r="G16" i="7"/>
  <c r="G34" i="7"/>
  <c r="G36" i="7"/>
  <c r="G54" i="7"/>
  <c r="G61" i="7"/>
  <c r="G63" i="7"/>
  <c r="G67" i="7"/>
  <c r="F70" i="3"/>
  <c r="G13" i="7"/>
  <c r="G15" i="7"/>
  <c r="G17" i="7"/>
  <c r="G20" i="7"/>
  <c r="G23" i="7"/>
  <c r="G27" i="7"/>
  <c r="G46" i="7"/>
  <c r="G48" i="7"/>
  <c r="G50" i="7"/>
  <c r="G24" i="7"/>
  <c r="G26" i="7"/>
  <c r="G28" i="7"/>
  <c r="G33" i="7"/>
  <c r="G35" i="7"/>
  <c r="G45" i="7"/>
  <c r="G47" i="7"/>
  <c r="G49" i="7"/>
  <c r="G51" i="7"/>
  <c r="G53" i="7"/>
  <c r="G55" i="7"/>
  <c r="G57" i="7"/>
  <c r="G60" i="7"/>
  <c r="G62" i="7"/>
  <c r="G64" i="7"/>
  <c r="G66" i="7"/>
  <c r="G68" i="7"/>
  <c r="G69" i="7"/>
  <c r="G17" i="1"/>
  <c r="G22" i="1"/>
  <c r="G26" i="1"/>
  <c r="G33" i="1"/>
  <c r="G45" i="1"/>
  <c r="G49" i="1"/>
  <c r="G53" i="1"/>
  <c r="G57" i="1"/>
  <c r="G64" i="1"/>
  <c r="G67" i="1"/>
  <c r="G70" i="1"/>
  <c r="G15" i="1"/>
  <c r="G19" i="1"/>
  <c r="G24" i="1"/>
  <c r="G28" i="1"/>
  <c r="G35" i="1"/>
  <c r="G47" i="1"/>
  <c r="G51" i="1"/>
  <c r="G55" i="1"/>
  <c r="F13" i="2" l="1"/>
  <c r="G13" i="1" l="1"/>
  <c r="G13" i="6"/>
  <c r="F14" i="2" l="1"/>
  <c r="F11" i="2" l="1"/>
  <c r="G14" i="1"/>
  <c r="G14" i="6" l="1"/>
  <c r="F30" i="2"/>
  <c r="F38" i="2"/>
  <c r="G11" i="1"/>
  <c r="F40" i="2" l="1"/>
  <c r="G30" i="1"/>
  <c r="G38" i="1"/>
  <c r="G40" i="1" l="1"/>
  <c r="G18" i="7" l="1"/>
  <c r="G11" i="7" l="1"/>
  <c r="G38" i="7" l="1"/>
  <c r="G52" i="7"/>
  <c r="G18" i="6" l="1"/>
  <c r="G44" i="7" l="1"/>
  <c r="G11" i="6" l="1"/>
  <c r="G38" i="6" l="1"/>
  <c r="F61" i="3" l="1"/>
  <c r="F63" i="3" l="1"/>
  <c r="F60" i="3"/>
  <c r="G61" i="1" l="1"/>
  <c r="G60" i="1" l="1"/>
  <c r="G63" i="1"/>
  <c r="F66" i="3"/>
  <c r="G60" i="6" l="1"/>
  <c r="G61" i="6"/>
  <c r="G63" i="6"/>
  <c r="F65" i="3"/>
  <c r="F68" i="3"/>
  <c r="F59" i="3" l="1"/>
  <c r="G65" i="1" l="1"/>
  <c r="G66" i="1"/>
  <c r="G68" i="1"/>
  <c r="G68" i="6" l="1"/>
  <c r="G66" i="6"/>
  <c r="G59" i="1"/>
  <c r="G65" i="6" l="1"/>
  <c r="F72" i="3" l="1"/>
  <c r="G70" i="7" l="1"/>
  <c r="G59" i="7" l="1"/>
  <c r="G70" i="6"/>
  <c r="G25" i="7" l="1"/>
  <c r="G25" i="6"/>
  <c r="G22" i="7"/>
  <c r="G39" i="7" l="1"/>
  <c r="G30" i="7"/>
  <c r="G72" i="7" l="1"/>
  <c r="G40" i="7"/>
  <c r="G59" i="6" l="1"/>
  <c r="G22" i="6"/>
  <c r="G39" i="6" l="1"/>
  <c r="G30" i="6" l="1"/>
  <c r="G40" i="6" l="1"/>
  <c r="F52" i="2" l="1"/>
  <c r="G44" i="1" l="1"/>
  <c r="G52" i="1"/>
  <c r="F72" i="2"/>
  <c r="F44" i="2"/>
  <c r="G72" i="1"/>
  <c r="G52" i="6" l="1"/>
  <c r="G72" i="6" l="1"/>
  <c r="G44" i="6"/>
</calcChain>
</file>

<file path=xl/sharedStrings.xml><?xml version="1.0" encoding="utf-8"?>
<sst xmlns="http://schemas.openxmlformats.org/spreadsheetml/2006/main" count="476" uniqueCount="104">
  <si>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</si>
  <si>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</si>
  <si>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</si>
  <si>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</si>
  <si>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</si>
  <si>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</si>
  <si>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</si>
  <si>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</si>
  <si>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</si>
  <si>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</si>
  <si>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</si>
  <si>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</si>
  <si>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</si>
  <si>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</si>
  <si>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</si>
  <si>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</si>
  <si>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</si>
  <si>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</si>
  <si>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</si>
  <si>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</si>
  <si>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</si>
  <si>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</si>
  <si>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</si>
  <si>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</si>
  <si>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</si>
  <si>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</si>
  <si>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</si>
  <si>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</si>
  <si>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</si>
  <si>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</si>
  <si>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</si>
  <si>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</si>
  <si>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</si>
  <si>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</si>
  <si>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</si>
  <si>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</si>
  <si>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</si>
  <si>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</si>
  <si>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</si>
  <si>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</si>
  <si>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</si>
  <si>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</si>
  <si>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</si>
  <si>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</si>
  <si>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</si>
  <si>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</si>
  <si>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</si>
  <si>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</si>
  <si>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</si>
  <si>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</si>
  <si>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</si>
  <si>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</si>
  <si>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</si>
  <si>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</si>
  <si>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</si>
  <si>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</si>
  <si>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</si>
  <si>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</si>
  <si>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</si>
  <si>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</si>
  <si>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</si>
  <si>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</si>
  <si>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</si>
  <si>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</si>
  <si>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</si>
  <si>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</si>
  <si>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</si>
  <si>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</si>
  <si>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</si>
  <si>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</si>
  <si>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</si>
  <si>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</si>
  <si>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</si>
  <si>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</si>
  <si>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</si>
  <si>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</si>
  <si>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</si>
  <si>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</si>
  <si>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</si>
  <si>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</si>
  <si>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</si>
  <si>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</si>
  <si>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</si>
  <si>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</si>
  <si>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</si>
  <si>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</si>
  <si>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Acumulado</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</si>
  <si>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</si>
  <si>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</si>
  <si>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</si>
  <si>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</si>
  <si>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</si>
  <si>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</si>
  <si>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</si>
  <si>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</si>
  <si>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</si>
  <si>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</si>
  <si>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 xml:space="preserve">TOTAL GASTOS </t>
  </si>
  <si>
    <t xml:space="preserve">Tributación minería privada </t>
  </si>
  <si>
    <t xml:space="preserve">TOTAL INGRESOS </t>
  </si>
  <si>
    <t>Año 2017</t>
  </si>
  <si>
    <t>ESTADO DE OPERACIONES DE GOBIERNO  2018</t>
  </si>
  <si>
    <t>2018 / 2017</t>
  </si>
  <si>
    <t>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</si>
</sst>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8"/>
      <name val="Arial"/>
      <family val="2"/>
    </font>
    <font>
      <b/>
      <sz val="2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0" fontId="0" fillId="0" borderId="0" xfId="0" applyNumberFormat="1" applyAlignment="1">
      <alignment vertical="top"/>
    </xf>
    <xf numFmtId="0" fontId="11" fillId="0" borderId="0" xfId="0" applyFont="1" applyAlignment="1">
      <alignment textRotation="180"/>
    </xf>
    <xf numFmtId="0" fontId="11" fillId="0" borderId="0" xfId="0" applyFont="1" applyAlignment="1">
      <alignment horizontal="right" vertical="top" textRotation="180"/>
    </xf>
    <xf numFmtId="0" fontId="0" fillId="0" borderId="0" xfId="0" applyFill="1" applyBorder="1" applyAlignment="1">
      <alignment wrapText="1"/>
    </xf>
    <xf numFmtId="164" fontId="0" fillId="0" borderId="0" xfId="0" applyNumberFormat="1"/>
    <xf numFmtId="0" fontId="2" fillId="0" borderId="12" xfId="0" applyFont="1" applyFill="1" applyBorder="1" applyAlignment="1">
      <alignment horizontal="centerContinuous" vertical="center"/>
    </xf>
    <xf numFmtId="37" fontId="0" fillId="0" borderId="9" xfId="0" applyNumberFormat="1" applyFill="1" applyBorder="1" applyAlignment="1"/>
    <xf numFmtId="165" fontId="10" fillId="0" borderId="5" xfId="0" applyNumberFormat="1" applyFont="1" applyFill="1" applyBorder="1"/>
    <xf numFmtId="0" fontId="12" fillId="0" borderId="0" xfId="0" applyFont="1" applyAlignment="1">
      <alignment textRotation="255"/>
    </xf>
    <xf numFmtId="0" fontId="12" fillId="0" borderId="0" xfId="0" applyFont="1" applyAlignment="1">
      <alignment horizontal="right" vertical="top" textRotation="255"/>
    </xf>
    <xf numFmtId="0" fontId="12" fillId="0" borderId="0" xfId="0" applyFont="1" applyBorder="1" applyAlignment="1">
      <alignment horizontal="right" vertical="top" textRotation="255"/>
    </xf>
    <xf numFmtId="0" fontId="12" fillId="0" borderId="0" xfId="0" applyFont="1" applyAlignment="1">
      <alignment horizontal="center" vertical="top" textRotation="255"/>
    </xf>
    <xf numFmtId="164" fontId="12" fillId="0" borderId="0" xfId="0" applyNumberFormat="1" applyFont="1" applyFill="1" applyBorder="1"/>
    <xf numFmtId="0" fontId="0" fillId="0" borderId="0" xfId="0" applyBorder="1" applyAlignment="1">
      <alignment horizontal="left" vertical="top"/>
    </xf>
    <xf numFmtId="0" fontId="0" fillId="0" borderId="0" xfId="0" applyAlignment="1">
      <alignment horizontal="justify"/>
    </xf>
    <xf numFmtId="0" fontId="0" fillId="0" borderId="0" xfId="0" applyAlignment="1">
      <alignment horizontal="justify" vertical="top"/>
    </xf>
    <xf numFmtId="0" fontId="13" fillId="0" borderId="0" xfId="0" applyFont="1" applyAlignment="1">
      <alignment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applyAlignment="1">
      <alignment horizontal="center"/>
    </xf>
    <xf numFmtId="164" fontId="0" fillId="0" borderId="0" xfId="0" applyNumberFormat="1" applyFill="1"/>
    <xf numFmtId="0" fontId="0" fillId="0" borderId="0" xfId="0"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horizontal="justify" vertical="top" wrapText="1"/>
    </xf>
    <xf numFmtId="0" fontId="0" fillId="0" borderId="0" xfId="0" applyFill="1" applyBorder="1" applyAlignment="1">
      <alignment wrapText="1"/>
    </xf>
    <xf numFmtId="0" fontId="0" fillId="0" borderId="0" xfId="0" applyBorder="1" applyAlignment="1">
      <alignment horizontal="justify" vertical="top" wrapText="1"/>
    </xf>
    <xf numFmtId="0" fontId="0" fillId="0" borderId="0" xfId="0" applyBorder="1" applyAlignment="1">
      <alignment horizontal="justify"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tabSelected="1" workbookViewId="0">
      <selection activeCell="J1" sqref="J1:M1048576"/>
    </sheetView>
  </sheetViews>
  <sheetFormatPr baseColWidth="10" defaultRowHeight="12.75" x14ac:dyDescent="0.2"/>
  <cols>
    <col min="1" max="2" width="2.7109375" customWidth="1"/>
    <col min="3" max="3" width="42.28515625" customWidth="1"/>
    <col min="4" max="4" width="10.28515625" style="17" customWidth="1"/>
    <col min="5" max="5" width="10.42578125" bestFit="1" customWidth="1"/>
    <col min="6" max="6" width="9.7109375" bestFit="1" customWidth="1"/>
    <col min="7" max="7" width="10.7109375" bestFit="1" customWidth="1"/>
    <col min="8" max="8" width="5.140625" customWidth="1"/>
  </cols>
  <sheetData>
    <row r="1" spans="1:13" ht="29.25" x14ac:dyDescent="0.2">
      <c r="H1" s="210">
        <v>3</v>
      </c>
    </row>
    <row r="2" spans="1:13" x14ac:dyDescent="0.2">
      <c r="A2" s="1" t="s">
        <v>0</v>
      </c>
      <c r="B2" s="2"/>
      <c r="C2" s="2"/>
      <c r="D2" s="174"/>
      <c r="E2" s="2"/>
      <c r="F2" s="2"/>
      <c r="G2" s="2"/>
    </row>
    <row r="3" spans="1:13" x14ac:dyDescent="0.2">
      <c r="A3" s="4" t="s">
        <v>101</v>
      </c>
      <c r="B3" s="5"/>
      <c r="C3" s="5"/>
      <c r="D3" s="175"/>
      <c r="E3" s="5"/>
      <c r="F3" s="2"/>
      <c r="G3" s="2"/>
    </row>
    <row r="4" spans="1:13" x14ac:dyDescent="0.2">
      <c r="A4" s="1" t="s">
        <v>92</v>
      </c>
      <c r="B4" s="2"/>
      <c r="C4" s="2"/>
      <c r="D4" s="174"/>
      <c r="E4" s="2"/>
      <c r="F4" s="2"/>
      <c r="G4" s="2"/>
    </row>
    <row r="5" spans="1:13" x14ac:dyDescent="0.2">
      <c r="A5" s="1" t="s">
        <v>2</v>
      </c>
      <c r="B5" s="2"/>
      <c r="C5" s="7"/>
      <c r="D5" s="176"/>
      <c r="E5" s="2"/>
      <c r="F5" s="2"/>
      <c r="G5" s="2"/>
    </row>
    <row r="6" spans="1:13" x14ac:dyDescent="0.2">
      <c r="A6" s="1" t="s">
        <v>3</v>
      </c>
      <c r="B6" s="2"/>
      <c r="C6" s="7"/>
      <c r="D6" s="176"/>
      <c r="E6" s="2"/>
      <c r="F6" s="2"/>
      <c r="G6" s="2"/>
    </row>
    <row r="7" spans="1:13" x14ac:dyDescent="0.2">
      <c r="A7" s="9"/>
      <c r="B7" s="10"/>
      <c r="C7" s="11"/>
      <c r="D7" s="177"/>
      <c r="E7" s="134"/>
      <c r="F7" s="2"/>
    </row>
    <row r="8" spans="1:13" x14ac:dyDescent="0.2">
      <c r="A8" s="13"/>
      <c r="B8" s="14"/>
      <c r="C8" s="14"/>
      <c r="D8" s="117"/>
      <c r="E8" s="83" t="s">
        <v>5</v>
      </c>
      <c r="F8" s="114" t="s">
        <v>85</v>
      </c>
      <c r="G8" s="34" t="s">
        <v>86</v>
      </c>
    </row>
    <row r="9" spans="1:13" x14ac:dyDescent="0.2">
      <c r="A9" s="16"/>
      <c r="B9" s="17"/>
      <c r="C9" s="17"/>
      <c r="D9" s="144"/>
      <c r="E9" s="105"/>
      <c r="F9" s="124"/>
      <c r="G9" s="196"/>
    </row>
    <row r="10" spans="1:13" x14ac:dyDescent="0.2">
      <c r="A10" s="19" t="s">
        <v>6</v>
      </c>
      <c r="B10" s="17"/>
      <c r="C10" s="17"/>
      <c r="D10" s="144"/>
      <c r="E10" s="98"/>
      <c r="F10" s="125"/>
      <c r="G10" s="197"/>
    </row>
    <row r="11" spans="1:13" x14ac:dyDescent="0.2">
      <c r="A11" s="20" t="s">
        <v>7</v>
      </c>
      <c r="B11" s="17"/>
      <c r="C11" s="17"/>
      <c r="D11" s="100"/>
      <c r="E11" s="106">
        <v>3757358.1570800007</v>
      </c>
      <c r="F11" s="126">
        <v>3282855.5334092714</v>
      </c>
      <c r="G11" s="198">
        <f>+SUM(E11:F11)</f>
        <v>7040213.6904892717</v>
      </c>
      <c r="J11" s="206"/>
      <c r="K11" s="206"/>
      <c r="L11" s="206"/>
      <c r="M11" s="206"/>
    </row>
    <row r="12" spans="1:13" x14ac:dyDescent="0.2">
      <c r="A12" s="20"/>
      <c r="B12" s="17" t="s">
        <v>8</v>
      </c>
      <c r="C12" s="17"/>
      <c r="D12" s="100"/>
      <c r="E12" s="106">
        <v>3105514.7769999998</v>
      </c>
      <c r="F12" s="126">
        <v>2642892.0929999999</v>
      </c>
      <c r="G12" s="198">
        <f t="shared" ref="G12:G30" si="0">+SUM(E12:F12)</f>
        <v>5748406.8699999992</v>
      </c>
      <c r="J12" s="206"/>
      <c r="K12" s="206"/>
      <c r="L12" s="206"/>
      <c r="M12" s="206"/>
    </row>
    <row r="13" spans="1:13" x14ac:dyDescent="0.2">
      <c r="A13" s="80"/>
      <c r="B13" s="78"/>
      <c r="C13" s="78" t="s">
        <v>69</v>
      </c>
      <c r="D13" s="163"/>
      <c r="E13" s="106">
        <v>56239.978791850997</v>
      </c>
      <c r="F13" s="159">
        <v>48990.418347999999</v>
      </c>
      <c r="G13" s="198">
        <f t="shared" si="0"/>
        <v>105230.397139851</v>
      </c>
      <c r="J13" s="206"/>
      <c r="K13" s="206"/>
      <c r="L13" s="206"/>
      <c r="M13" s="206"/>
    </row>
    <row r="14" spans="1:13" x14ac:dyDescent="0.2">
      <c r="A14" s="80"/>
      <c r="B14" s="78"/>
      <c r="C14" s="78" t="s">
        <v>59</v>
      </c>
      <c r="D14" s="163"/>
      <c r="E14" s="106">
        <v>3049274.7982081487</v>
      </c>
      <c r="F14" s="159">
        <v>2593901.674652</v>
      </c>
      <c r="G14" s="198">
        <f t="shared" si="0"/>
        <v>5643176.4728601482</v>
      </c>
      <c r="J14" s="206"/>
      <c r="K14" s="206"/>
      <c r="L14" s="206"/>
      <c r="M14" s="206"/>
    </row>
    <row r="15" spans="1:13" x14ac:dyDescent="0.2">
      <c r="A15" s="20"/>
      <c r="B15" s="17" t="s">
        <v>91</v>
      </c>
      <c r="C15" s="17"/>
      <c r="D15" s="100"/>
      <c r="E15" s="106">
        <v>121187.14102</v>
      </c>
      <c r="F15" s="126">
        <v>189755.6867812</v>
      </c>
      <c r="G15" s="198">
        <f t="shared" si="0"/>
        <v>310942.82780119998</v>
      </c>
      <c r="J15" s="206"/>
      <c r="K15" s="206"/>
      <c r="L15" s="206"/>
      <c r="M15" s="206"/>
    </row>
    <row r="16" spans="1:13" x14ac:dyDescent="0.2">
      <c r="A16" s="20"/>
      <c r="B16" s="17" t="s">
        <v>9</v>
      </c>
      <c r="C16" s="17"/>
      <c r="D16" s="100"/>
      <c r="E16" s="106">
        <v>241806.38200000001</v>
      </c>
      <c r="F16" s="126">
        <v>217227.337</v>
      </c>
      <c r="G16" s="198">
        <f t="shared" si="0"/>
        <v>459033.71900000004</v>
      </c>
      <c r="J16" s="206"/>
      <c r="K16" s="206"/>
      <c r="L16" s="206"/>
      <c r="M16" s="206"/>
    </row>
    <row r="17" spans="1:13" x14ac:dyDescent="0.2">
      <c r="A17" s="20"/>
      <c r="B17" s="17" t="s">
        <v>56</v>
      </c>
      <c r="C17" s="17"/>
      <c r="D17" s="100"/>
      <c r="E17" s="106">
        <v>10624.887719999999</v>
      </c>
      <c r="F17" s="126">
        <v>2355.502</v>
      </c>
      <c r="G17" s="198">
        <f t="shared" si="0"/>
        <v>12980.389719999999</v>
      </c>
      <c r="J17" s="206"/>
      <c r="K17" s="206"/>
      <c r="L17" s="206"/>
      <c r="M17" s="206"/>
    </row>
    <row r="18" spans="1:13" x14ac:dyDescent="0.2">
      <c r="A18" s="20"/>
      <c r="B18" s="78" t="s">
        <v>57</v>
      </c>
      <c r="C18" s="17"/>
      <c r="D18" s="100"/>
      <c r="E18" s="106">
        <v>53501.980340000002</v>
      </c>
      <c r="F18" s="126">
        <v>46663.732988071606</v>
      </c>
      <c r="G18" s="198">
        <f t="shared" si="0"/>
        <v>100165.71332807161</v>
      </c>
      <c r="J18" s="206"/>
      <c r="K18" s="206"/>
      <c r="L18" s="206"/>
      <c r="M18" s="206"/>
    </row>
    <row r="19" spans="1:13" x14ac:dyDescent="0.2">
      <c r="A19" s="20"/>
      <c r="B19" s="17" t="s">
        <v>10</v>
      </c>
      <c r="C19" s="17"/>
      <c r="D19" s="100"/>
      <c r="E19" s="106">
        <v>93961.452579999997</v>
      </c>
      <c r="F19" s="126">
        <v>72740.536399999997</v>
      </c>
      <c r="G19" s="198">
        <f t="shared" si="0"/>
        <v>166701.98897999999</v>
      </c>
      <c r="J19" s="206"/>
      <c r="K19" s="206"/>
      <c r="L19" s="206"/>
      <c r="M19" s="206"/>
    </row>
    <row r="20" spans="1:13" x14ac:dyDescent="0.2">
      <c r="A20" s="20"/>
      <c r="B20" s="17" t="s">
        <v>11</v>
      </c>
      <c r="C20" s="17"/>
      <c r="D20" s="100"/>
      <c r="E20" s="106">
        <v>130761.53641999999</v>
      </c>
      <c r="F20" s="126">
        <v>111220.64524</v>
      </c>
      <c r="G20" s="198">
        <f t="shared" si="0"/>
        <v>241982.18166</v>
      </c>
      <c r="J20" s="206"/>
      <c r="K20" s="206"/>
      <c r="L20" s="206"/>
      <c r="M20" s="206"/>
    </row>
    <row r="21" spans="1:13" x14ac:dyDescent="0.2">
      <c r="A21" s="20"/>
      <c r="B21" s="17"/>
      <c r="C21" s="17"/>
      <c r="D21" s="144"/>
      <c r="E21" s="107"/>
      <c r="F21" s="44"/>
      <c r="G21" s="199"/>
      <c r="J21" s="206"/>
      <c r="K21" s="206"/>
      <c r="L21" s="206"/>
      <c r="M21" s="206"/>
    </row>
    <row r="22" spans="1:13" x14ac:dyDescent="0.2">
      <c r="A22" s="20" t="s">
        <v>12</v>
      </c>
      <c r="B22" s="17"/>
      <c r="C22" s="17"/>
      <c r="D22" s="100"/>
      <c r="E22" s="106">
        <v>2764159.0606988892</v>
      </c>
      <c r="F22" s="126">
        <v>2734272.4624666669</v>
      </c>
      <c r="G22" s="198">
        <f t="shared" si="0"/>
        <v>5498431.5231655557</v>
      </c>
      <c r="J22" s="206"/>
      <c r="K22" s="206"/>
      <c r="L22" s="206"/>
      <c r="M22" s="206"/>
    </row>
    <row r="23" spans="1:13" x14ac:dyDescent="0.2">
      <c r="A23" s="20"/>
      <c r="B23" s="17" t="s">
        <v>13</v>
      </c>
      <c r="C23" s="17"/>
      <c r="D23" s="100"/>
      <c r="E23" s="106">
        <v>705763.30760000006</v>
      </c>
      <c r="F23" s="126">
        <v>705174.36496000004</v>
      </c>
      <c r="G23" s="198">
        <f t="shared" si="0"/>
        <v>1410937.6725600001</v>
      </c>
      <c r="J23" s="206"/>
      <c r="K23" s="206"/>
      <c r="L23" s="206"/>
      <c r="M23" s="206"/>
    </row>
    <row r="24" spans="1:13" x14ac:dyDescent="0.2">
      <c r="A24" s="20"/>
      <c r="B24" s="17" t="s">
        <v>14</v>
      </c>
      <c r="C24" s="17"/>
      <c r="D24" s="100"/>
      <c r="E24" s="106">
        <v>241738.32133000001</v>
      </c>
      <c r="F24" s="126">
        <v>240680.41499999998</v>
      </c>
      <c r="G24" s="198">
        <f t="shared" si="0"/>
        <v>482418.73632999999</v>
      </c>
      <c r="J24" s="206"/>
      <c r="K24" s="206"/>
      <c r="L24" s="206"/>
      <c r="M24" s="206"/>
    </row>
    <row r="25" spans="1:13" x14ac:dyDescent="0.2">
      <c r="A25" s="20"/>
      <c r="B25" s="17" t="s">
        <v>15</v>
      </c>
      <c r="C25" s="17"/>
      <c r="D25" s="100"/>
      <c r="E25" s="106">
        <v>287873.65003888885</v>
      </c>
      <c r="F25" s="126">
        <v>39543.671946666669</v>
      </c>
      <c r="G25" s="198">
        <f t="shared" si="0"/>
        <v>327417.32198555552</v>
      </c>
      <c r="J25" s="206"/>
      <c r="K25" s="206"/>
      <c r="L25" s="206"/>
      <c r="M25" s="206"/>
    </row>
    <row r="26" spans="1:13" x14ac:dyDescent="0.2">
      <c r="A26" s="20"/>
      <c r="B26" s="17" t="s">
        <v>58</v>
      </c>
      <c r="C26" s="17"/>
      <c r="D26" s="100"/>
      <c r="E26" s="106">
        <v>929881.19972999999</v>
      </c>
      <c r="F26" s="126">
        <v>1174561.5265600001</v>
      </c>
      <c r="G26" s="198">
        <f t="shared" si="0"/>
        <v>2104442.7262900001</v>
      </c>
      <c r="J26" s="206"/>
      <c r="K26" s="206"/>
      <c r="L26" s="206"/>
      <c r="M26" s="206"/>
    </row>
    <row r="27" spans="1:13" x14ac:dyDescent="0.2">
      <c r="A27" s="20"/>
      <c r="B27" s="17" t="s">
        <v>60</v>
      </c>
      <c r="C27" s="17"/>
      <c r="D27" s="100"/>
      <c r="E27" s="106">
        <v>592560.35400000005</v>
      </c>
      <c r="F27" s="126">
        <v>568817.73</v>
      </c>
      <c r="G27" s="198">
        <f t="shared" si="0"/>
        <v>1161378.084</v>
      </c>
      <c r="J27" s="206"/>
      <c r="K27" s="206"/>
      <c r="L27" s="206"/>
      <c r="M27" s="206"/>
    </row>
    <row r="28" spans="1:13" x14ac:dyDescent="0.2">
      <c r="A28" s="20"/>
      <c r="B28" s="17" t="s">
        <v>16</v>
      </c>
      <c r="C28" s="17"/>
      <c r="D28" s="100"/>
      <c r="E28" s="106">
        <v>6342.2280000000001</v>
      </c>
      <c r="F28" s="126">
        <v>5494.7539999999999</v>
      </c>
      <c r="G28" s="198">
        <f t="shared" si="0"/>
        <v>11836.982</v>
      </c>
      <c r="J28" s="206"/>
      <c r="K28" s="206"/>
      <c r="L28" s="206"/>
      <c r="M28" s="206"/>
    </row>
    <row r="29" spans="1:13" x14ac:dyDescent="0.2">
      <c r="A29" s="20"/>
      <c r="B29" s="17"/>
      <c r="C29" s="17"/>
      <c r="D29" s="100"/>
      <c r="E29" s="106"/>
      <c r="F29" s="126"/>
      <c r="G29" s="198"/>
      <c r="J29" s="206"/>
      <c r="K29" s="206"/>
      <c r="L29" s="206"/>
      <c r="M29" s="206"/>
    </row>
    <row r="30" spans="1:13" x14ac:dyDescent="0.2">
      <c r="A30" s="22" t="s">
        <v>17</v>
      </c>
      <c r="B30" s="23"/>
      <c r="C30" s="23"/>
      <c r="D30" s="100"/>
      <c r="E30" s="106">
        <v>993199.09638111154</v>
      </c>
      <c r="F30" s="126">
        <v>548583.07094260445</v>
      </c>
      <c r="G30" s="198">
        <f t="shared" si="0"/>
        <v>1541782.167323716</v>
      </c>
      <c r="J30" s="206"/>
      <c r="K30" s="206"/>
      <c r="L30" s="206"/>
      <c r="M30" s="206"/>
    </row>
    <row r="31" spans="1:13" x14ac:dyDescent="0.2">
      <c r="A31" s="20"/>
      <c r="B31" s="17"/>
      <c r="C31" s="17"/>
      <c r="D31" s="100"/>
      <c r="E31" s="106"/>
      <c r="F31" s="126"/>
      <c r="G31" s="198"/>
      <c r="J31" s="206"/>
      <c r="K31" s="206"/>
      <c r="L31" s="206"/>
      <c r="M31" s="206"/>
    </row>
    <row r="32" spans="1:13" x14ac:dyDescent="0.2">
      <c r="A32" s="19" t="s">
        <v>18</v>
      </c>
      <c r="B32" s="17"/>
      <c r="C32" s="17"/>
      <c r="D32" s="100"/>
      <c r="E32" s="106"/>
      <c r="F32" s="126"/>
      <c r="G32" s="198"/>
      <c r="J32" s="206"/>
      <c r="K32" s="206"/>
      <c r="L32" s="206"/>
      <c r="M32" s="206"/>
    </row>
    <row r="33" spans="1:13" x14ac:dyDescent="0.2">
      <c r="A33" s="20" t="s">
        <v>19</v>
      </c>
      <c r="B33" s="17"/>
      <c r="C33" s="17"/>
      <c r="D33" s="100"/>
      <c r="E33" s="106">
        <v>293690.61988000001</v>
      </c>
      <c r="F33" s="126">
        <v>399183.4044</v>
      </c>
      <c r="G33" s="198">
        <f t="shared" ref="G33:G36" si="1">+SUM(E33:F33)</f>
        <v>692874.02428000001</v>
      </c>
      <c r="J33" s="206"/>
      <c r="K33" s="206"/>
      <c r="L33" s="206"/>
      <c r="M33" s="206"/>
    </row>
    <row r="34" spans="1:13" x14ac:dyDescent="0.2">
      <c r="A34" s="20"/>
      <c r="B34" s="17" t="s">
        <v>20</v>
      </c>
      <c r="C34" s="17"/>
      <c r="D34" s="100"/>
      <c r="E34" s="106">
        <v>132.68</v>
      </c>
      <c r="F34" s="126">
        <v>181.50299999999999</v>
      </c>
      <c r="G34" s="198">
        <f t="shared" si="1"/>
        <v>314.18299999999999</v>
      </c>
      <c r="J34" s="206"/>
      <c r="K34" s="206"/>
      <c r="L34" s="206"/>
      <c r="M34" s="206"/>
    </row>
    <row r="35" spans="1:13" x14ac:dyDescent="0.2">
      <c r="A35" s="20"/>
      <c r="B35" s="17" t="s">
        <v>21</v>
      </c>
      <c r="C35" s="17"/>
      <c r="D35" s="100"/>
      <c r="E35" s="106">
        <v>33116.721879999997</v>
      </c>
      <c r="F35" s="126">
        <v>192781.26640000002</v>
      </c>
      <c r="G35" s="198">
        <f t="shared" si="1"/>
        <v>225897.98828000002</v>
      </c>
      <c r="J35" s="206"/>
      <c r="K35" s="206"/>
      <c r="L35" s="206"/>
      <c r="M35" s="206"/>
    </row>
    <row r="36" spans="1:13" x14ac:dyDescent="0.2">
      <c r="A36" s="20"/>
      <c r="B36" s="17" t="s">
        <v>22</v>
      </c>
      <c r="C36" s="17"/>
      <c r="D36" s="100"/>
      <c r="E36" s="106">
        <v>260706.57800000001</v>
      </c>
      <c r="F36" s="126">
        <v>206583.641</v>
      </c>
      <c r="G36" s="198">
        <f t="shared" si="1"/>
        <v>467290.21900000004</v>
      </c>
      <c r="J36" s="206"/>
      <c r="K36" s="206"/>
      <c r="L36" s="206"/>
      <c r="M36" s="206"/>
    </row>
    <row r="37" spans="1:13" x14ac:dyDescent="0.2">
      <c r="A37" s="20"/>
      <c r="B37" s="17"/>
      <c r="C37" s="17"/>
      <c r="D37" s="100"/>
      <c r="E37" s="106"/>
      <c r="F37" s="126"/>
      <c r="G37" s="198"/>
      <c r="J37" s="206"/>
      <c r="K37" s="206"/>
      <c r="L37" s="206"/>
      <c r="M37" s="206"/>
    </row>
    <row r="38" spans="1:13" x14ac:dyDescent="0.2">
      <c r="A38" s="24" t="s">
        <v>61</v>
      </c>
      <c r="B38" s="25"/>
      <c r="C38" s="25"/>
      <c r="D38" s="102"/>
      <c r="E38" s="108">
        <v>3757490.8370800009</v>
      </c>
      <c r="F38" s="127">
        <v>3283037.0364092714</v>
      </c>
      <c r="G38" s="200">
        <f t="shared" ref="G38:G40" si="2">+SUM(E38:F38)</f>
        <v>7040527.8734892718</v>
      </c>
      <c r="J38" s="206"/>
      <c r="K38" s="206"/>
      <c r="L38" s="206"/>
      <c r="M38" s="206"/>
    </row>
    <row r="39" spans="1:13" x14ac:dyDescent="0.2">
      <c r="A39" s="24" t="s">
        <v>62</v>
      </c>
      <c r="B39" s="25"/>
      <c r="C39" s="25"/>
      <c r="D39" s="102"/>
      <c r="E39" s="108">
        <v>3057982.3605788895</v>
      </c>
      <c r="F39" s="127">
        <v>3133637.3698666668</v>
      </c>
      <c r="G39" s="200">
        <f t="shared" si="2"/>
        <v>6191619.7304455563</v>
      </c>
      <c r="J39" s="206"/>
      <c r="K39" s="206"/>
      <c r="L39" s="206"/>
      <c r="M39" s="206"/>
    </row>
    <row r="40" spans="1:13" x14ac:dyDescent="0.2">
      <c r="A40" s="24" t="s">
        <v>23</v>
      </c>
      <c r="B40" s="25"/>
      <c r="C40" s="25"/>
      <c r="D40" s="102"/>
      <c r="E40" s="108">
        <v>699508.47650111141</v>
      </c>
      <c r="F40" s="127">
        <v>149399.66654260457</v>
      </c>
      <c r="G40" s="200">
        <f t="shared" si="2"/>
        <v>848908.14304371597</v>
      </c>
      <c r="J40" s="206"/>
      <c r="K40" s="206"/>
      <c r="L40" s="206"/>
      <c r="M40" s="206"/>
    </row>
    <row r="41" spans="1:13" x14ac:dyDescent="0.2">
      <c r="A41" s="27"/>
      <c r="B41" s="28"/>
      <c r="C41" s="28"/>
      <c r="D41" s="178"/>
      <c r="E41" s="109"/>
      <c r="F41" s="128"/>
      <c r="G41" s="201"/>
      <c r="J41" s="206"/>
      <c r="K41" s="206"/>
      <c r="L41" s="206"/>
      <c r="M41" s="206"/>
    </row>
    <row r="42" spans="1:13" x14ac:dyDescent="0.2">
      <c r="A42" s="19" t="s">
        <v>24</v>
      </c>
      <c r="B42" s="17"/>
      <c r="C42" s="17"/>
      <c r="D42" s="144"/>
      <c r="E42" s="107"/>
      <c r="F42" s="44"/>
      <c r="G42" s="199"/>
      <c r="J42" s="206"/>
      <c r="K42" s="206"/>
      <c r="L42" s="206"/>
      <c r="M42" s="206"/>
    </row>
    <row r="43" spans="1:13" x14ac:dyDescent="0.2">
      <c r="A43" s="19"/>
      <c r="B43" s="17"/>
      <c r="C43" s="17"/>
      <c r="D43" s="144"/>
      <c r="E43" s="107"/>
      <c r="F43" s="44"/>
      <c r="G43" s="199"/>
      <c r="J43" s="206"/>
      <c r="K43" s="206"/>
      <c r="L43" s="206"/>
      <c r="M43" s="206"/>
    </row>
    <row r="44" spans="1:13" x14ac:dyDescent="0.2">
      <c r="A44" s="20" t="s">
        <v>25</v>
      </c>
      <c r="B44" s="17"/>
      <c r="C44" s="17"/>
      <c r="D44" s="100"/>
      <c r="E44" s="106">
        <v>-483666.50878000021</v>
      </c>
      <c r="F44" s="129">
        <v>1326493.2701692716</v>
      </c>
      <c r="G44" s="198">
        <f t="shared" ref="G44:G57" si="3">+SUM(E44:F44)</f>
        <v>842826.76138927136</v>
      </c>
      <c r="J44" s="206"/>
      <c r="K44" s="206"/>
      <c r="L44" s="206"/>
      <c r="M44" s="206"/>
    </row>
    <row r="45" spans="1:13" x14ac:dyDescent="0.2">
      <c r="A45" s="20" t="s">
        <v>26</v>
      </c>
      <c r="B45" s="17"/>
      <c r="C45" s="17"/>
      <c r="D45" s="100"/>
      <c r="E45" s="106">
        <v>-247124.32434000005</v>
      </c>
      <c r="F45" s="129">
        <v>-1219.9837199999965</v>
      </c>
      <c r="G45" s="198">
        <f t="shared" si="3"/>
        <v>-248344.30806000004</v>
      </c>
      <c r="J45" s="206"/>
      <c r="K45" s="206"/>
      <c r="L45" s="206"/>
      <c r="M45" s="206"/>
    </row>
    <row r="46" spans="1:13" x14ac:dyDescent="0.2">
      <c r="A46" s="20"/>
      <c r="B46" s="17" t="s">
        <v>27</v>
      </c>
      <c r="C46" s="17"/>
      <c r="D46" s="100"/>
      <c r="E46" s="106">
        <v>33556.540200000003</v>
      </c>
      <c r="F46" s="129">
        <v>41581.866560000002</v>
      </c>
      <c r="G46" s="198">
        <f t="shared" si="3"/>
        <v>75138.406760000013</v>
      </c>
      <c r="J46" s="206"/>
      <c r="K46" s="206"/>
      <c r="L46" s="206"/>
      <c r="M46" s="206"/>
    </row>
    <row r="47" spans="1:13" x14ac:dyDescent="0.2">
      <c r="A47" s="20"/>
      <c r="B47" s="17" t="s">
        <v>28</v>
      </c>
      <c r="C47" s="17"/>
      <c r="D47" s="100"/>
      <c r="E47" s="106">
        <v>280680.86454000004</v>
      </c>
      <c r="F47" s="129">
        <v>42801.850279999999</v>
      </c>
      <c r="G47" s="198">
        <f t="shared" si="3"/>
        <v>323482.71482000005</v>
      </c>
      <c r="J47" s="206"/>
      <c r="K47" s="206"/>
      <c r="L47" s="206"/>
      <c r="M47" s="206"/>
    </row>
    <row r="48" spans="1:13" x14ac:dyDescent="0.2">
      <c r="A48" s="20" t="s">
        <v>29</v>
      </c>
      <c r="B48" s="17"/>
      <c r="C48" s="17"/>
      <c r="D48" s="100"/>
      <c r="E48" s="106">
        <v>49882.232039999915</v>
      </c>
      <c r="F48" s="129">
        <v>944574.98540000012</v>
      </c>
      <c r="G48" s="198">
        <f t="shared" si="3"/>
        <v>994457.21744000004</v>
      </c>
      <c r="J48" s="206"/>
      <c r="K48" s="206"/>
      <c r="L48" s="206"/>
      <c r="M48" s="206"/>
    </row>
    <row r="49" spans="1:13" x14ac:dyDescent="0.2">
      <c r="A49" s="20"/>
      <c r="B49" s="17" t="s">
        <v>30</v>
      </c>
      <c r="C49" s="17"/>
      <c r="D49" s="100"/>
      <c r="E49" s="106">
        <v>1913230.7721599999</v>
      </c>
      <c r="F49" s="129">
        <v>1374170.9171600002</v>
      </c>
      <c r="G49" s="198">
        <f t="shared" si="3"/>
        <v>3287401.6893199999</v>
      </c>
      <c r="J49" s="206"/>
      <c r="K49" s="206"/>
      <c r="L49" s="206"/>
      <c r="M49" s="206"/>
    </row>
    <row r="50" spans="1:13" x14ac:dyDescent="0.2">
      <c r="A50" s="20"/>
      <c r="B50" s="17" t="s">
        <v>31</v>
      </c>
      <c r="C50" s="17"/>
      <c r="D50" s="100"/>
      <c r="E50" s="106">
        <v>1863348.54012</v>
      </c>
      <c r="F50" s="129">
        <v>429595.93176000001</v>
      </c>
      <c r="G50" s="198">
        <f t="shared" si="3"/>
        <v>2292944.4718800001</v>
      </c>
      <c r="J50" s="206"/>
      <c r="K50" s="206"/>
      <c r="L50" s="206"/>
      <c r="M50" s="206"/>
    </row>
    <row r="51" spans="1:13" x14ac:dyDescent="0.2">
      <c r="A51" s="20" t="s">
        <v>32</v>
      </c>
      <c r="B51" s="17"/>
      <c r="C51" s="17"/>
      <c r="D51" s="100"/>
      <c r="E51" s="106">
        <v>-408.89345000003232</v>
      </c>
      <c r="F51" s="129">
        <v>-3859.5528799999738</v>
      </c>
      <c r="G51" s="198">
        <f t="shared" si="3"/>
        <v>-4268.4463300000061</v>
      </c>
      <c r="J51" s="206"/>
      <c r="K51" s="206"/>
      <c r="L51" s="206"/>
      <c r="M51" s="206"/>
    </row>
    <row r="52" spans="1:13" x14ac:dyDescent="0.2">
      <c r="A52" s="20" t="s">
        <v>33</v>
      </c>
      <c r="B52" s="17"/>
      <c r="C52" s="17"/>
      <c r="D52" s="100"/>
      <c r="E52" s="106">
        <v>-286015.52303000004</v>
      </c>
      <c r="F52" s="129">
        <v>386997.82136927155</v>
      </c>
      <c r="G52" s="198">
        <f t="shared" si="3"/>
        <v>100982.29833927151</v>
      </c>
      <c r="J52" s="206"/>
      <c r="K52" s="206"/>
      <c r="L52" s="206"/>
      <c r="M52" s="206"/>
    </row>
    <row r="53" spans="1:13" x14ac:dyDescent="0.2">
      <c r="A53" s="35" t="s">
        <v>87</v>
      </c>
      <c r="B53" s="33"/>
      <c r="C53" s="33"/>
      <c r="D53" s="100"/>
      <c r="E53" s="106">
        <v>0</v>
      </c>
      <c r="F53" s="129">
        <v>0</v>
      </c>
      <c r="G53" s="198">
        <f t="shared" si="3"/>
        <v>0</v>
      </c>
      <c r="J53" s="206"/>
      <c r="K53" s="206"/>
      <c r="L53" s="206"/>
      <c r="M53" s="206"/>
    </row>
    <row r="54" spans="1:13" x14ac:dyDescent="0.2">
      <c r="A54" s="35"/>
      <c r="B54" s="33" t="s">
        <v>34</v>
      </c>
      <c r="C54" s="33"/>
      <c r="D54" s="100"/>
      <c r="E54" s="106">
        <v>0</v>
      </c>
      <c r="F54" s="129">
        <v>0</v>
      </c>
      <c r="G54" s="198">
        <f t="shared" si="3"/>
        <v>0</v>
      </c>
      <c r="J54" s="206"/>
      <c r="K54" s="206"/>
      <c r="L54" s="206"/>
      <c r="M54" s="206"/>
    </row>
    <row r="55" spans="1:13" x14ac:dyDescent="0.2">
      <c r="A55" s="35"/>
      <c r="B55" s="33" t="s">
        <v>35</v>
      </c>
      <c r="C55" s="33"/>
      <c r="D55" s="100"/>
      <c r="E55" s="106">
        <v>0</v>
      </c>
      <c r="F55" s="129">
        <v>0</v>
      </c>
      <c r="G55" s="198">
        <f t="shared" si="3"/>
        <v>0</v>
      </c>
      <c r="J55" s="206"/>
      <c r="K55" s="206"/>
      <c r="L55" s="206"/>
      <c r="M55" s="206"/>
    </row>
    <row r="56" spans="1:13" x14ac:dyDescent="0.2">
      <c r="A56" s="79" t="s">
        <v>88</v>
      </c>
      <c r="B56" s="33"/>
      <c r="C56" s="33"/>
      <c r="D56" s="100"/>
      <c r="E56" s="106">
        <v>0</v>
      </c>
      <c r="F56" s="129">
        <v>0</v>
      </c>
      <c r="G56" s="198">
        <f t="shared" si="3"/>
        <v>0</v>
      </c>
      <c r="J56" s="206"/>
      <c r="K56" s="206"/>
      <c r="L56" s="206"/>
      <c r="M56" s="206"/>
    </row>
    <row r="57" spans="1:13" x14ac:dyDescent="0.2">
      <c r="A57" s="20" t="s">
        <v>36</v>
      </c>
      <c r="B57" s="17"/>
      <c r="C57" s="17"/>
      <c r="D57" s="100"/>
      <c r="E57" s="106">
        <v>0</v>
      </c>
      <c r="F57" s="129">
        <v>0</v>
      </c>
      <c r="G57" s="198">
        <f t="shared" si="3"/>
        <v>0</v>
      </c>
      <c r="J57" s="206"/>
      <c r="K57" s="206"/>
      <c r="L57" s="206"/>
      <c r="M57" s="206"/>
    </row>
    <row r="58" spans="1:13" x14ac:dyDescent="0.2">
      <c r="A58" s="20"/>
      <c r="B58" s="17"/>
      <c r="C58" s="17"/>
      <c r="D58" s="100"/>
      <c r="E58" s="106"/>
      <c r="F58" s="126"/>
      <c r="G58" s="198"/>
      <c r="J58" s="206"/>
      <c r="K58" s="206"/>
      <c r="L58" s="206"/>
      <c r="M58" s="206"/>
    </row>
    <row r="59" spans="1:13" x14ac:dyDescent="0.2">
      <c r="A59" s="20" t="s">
        <v>37</v>
      </c>
      <c r="B59" s="17"/>
      <c r="C59" s="17"/>
      <c r="D59" s="100"/>
      <c r="E59" s="106">
        <v>-1183174.9852811112</v>
      </c>
      <c r="F59" s="129">
        <v>1177093.6036266668</v>
      </c>
      <c r="G59" s="198">
        <f t="shared" ref="G59:G70" si="4">+SUM(E59:F59)</f>
        <v>-6081.3816544443835</v>
      </c>
      <c r="J59" s="206"/>
      <c r="K59" s="206"/>
      <c r="L59" s="206"/>
      <c r="M59" s="206"/>
    </row>
    <row r="60" spans="1:13" x14ac:dyDescent="0.2">
      <c r="A60" s="20" t="s">
        <v>38</v>
      </c>
      <c r="B60" s="17"/>
      <c r="C60" s="17"/>
      <c r="D60" s="100"/>
      <c r="E60" s="106">
        <v>-6150.8639699999994</v>
      </c>
      <c r="F60" s="129">
        <v>1238636.1449600002</v>
      </c>
      <c r="G60" s="198">
        <f t="shared" si="4"/>
        <v>1232485.2809900001</v>
      </c>
      <c r="J60" s="206"/>
      <c r="K60" s="206"/>
      <c r="L60" s="206"/>
      <c r="M60" s="206"/>
    </row>
    <row r="61" spans="1:13" x14ac:dyDescent="0.2">
      <c r="A61" s="20"/>
      <c r="B61" s="17" t="s">
        <v>39</v>
      </c>
      <c r="C61" s="17"/>
      <c r="D61" s="100"/>
      <c r="E61" s="106">
        <v>62.002000000000002</v>
      </c>
      <c r="F61" s="129">
        <v>1827481.7043600001</v>
      </c>
      <c r="G61" s="198">
        <f t="shared" si="4"/>
        <v>1827543.7063600002</v>
      </c>
      <c r="J61" s="206"/>
      <c r="K61" s="206"/>
      <c r="L61" s="206"/>
      <c r="M61" s="206"/>
    </row>
    <row r="62" spans="1:13" x14ac:dyDescent="0.2">
      <c r="A62" s="20"/>
      <c r="B62" s="17"/>
      <c r="C62" s="17" t="s">
        <v>40</v>
      </c>
      <c r="D62" s="100"/>
      <c r="E62" s="106">
        <v>0</v>
      </c>
      <c r="F62" s="129">
        <v>1807922.2751613599</v>
      </c>
      <c r="G62" s="198">
        <f t="shared" si="4"/>
        <v>1807922.2751613599</v>
      </c>
      <c r="J62" s="206"/>
      <c r="K62" s="206"/>
      <c r="L62" s="206"/>
      <c r="M62" s="206"/>
    </row>
    <row r="63" spans="1:13" x14ac:dyDescent="0.2">
      <c r="A63" s="20"/>
      <c r="B63" s="17"/>
      <c r="C63" s="17" t="s">
        <v>41</v>
      </c>
      <c r="D63" s="100"/>
      <c r="E63" s="106">
        <v>62.002000000000002</v>
      </c>
      <c r="F63" s="129">
        <v>19559.429198640166</v>
      </c>
      <c r="G63" s="198">
        <f t="shared" si="4"/>
        <v>19621.431198640166</v>
      </c>
      <c r="J63" s="206"/>
      <c r="K63" s="206"/>
      <c r="L63" s="206"/>
      <c r="M63" s="206"/>
    </row>
    <row r="64" spans="1:13" x14ac:dyDescent="0.2">
      <c r="A64" s="20"/>
      <c r="B64" s="17" t="s">
        <v>42</v>
      </c>
      <c r="C64" s="17"/>
      <c r="D64" s="100"/>
      <c r="E64" s="106">
        <v>6212.8659699999998</v>
      </c>
      <c r="F64" s="129">
        <v>588845.55939999991</v>
      </c>
      <c r="G64" s="198">
        <f t="shared" si="4"/>
        <v>595058.42536999995</v>
      </c>
      <c r="J64" s="206"/>
      <c r="K64" s="206"/>
      <c r="L64" s="206"/>
      <c r="M64" s="206"/>
    </row>
    <row r="65" spans="1:13" x14ac:dyDescent="0.2">
      <c r="A65" s="20" t="s">
        <v>43</v>
      </c>
      <c r="B65" s="17"/>
      <c r="C65" s="17"/>
      <c r="D65" s="100"/>
      <c r="E65" s="106">
        <v>-1129462.1962000001</v>
      </c>
      <c r="F65" s="129">
        <v>-20760.286</v>
      </c>
      <c r="G65" s="198">
        <f t="shared" si="4"/>
        <v>-1150222.4822000002</v>
      </c>
      <c r="J65" s="206"/>
      <c r="K65" s="206"/>
      <c r="L65" s="206"/>
      <c r="M65" s="206"/>
    </row>
    <row r="66" spans="1:13" x14ac:dyDescent="0.2">
      <c r="A66" s="20"/>
      <c r="B66" s="17" t="s">
        <v>39</v>
      </c>
      <c r="C66" s="17"/>
      <c r="D66" s="100"/>
      <c r="E66" s="106">
        <v>0</v>
      </c>
      <c r="F66" s="129">
        <v>0</v>
      </c>
      <c r="G66" s="198">
        <f t="shared" si="4"/>
        <v>0</v>
      </c>
      <c r="J66" s="206"/>
      <c r="K66" s="206"/>
      <c r="L66" s="206"/>
      <c r="M66" s="206"/>
    </row>
    <row r="67" spans="1:13" x14ac:dyDescent="0.2">
      <c r="A67" s="20"/>
      <c r="B67" s="17"/>
      <c r="C67" s="17" t="s">
        <v>40</v>
      </c>
      <c r="D67" s="100"/>
      <c r="E67" s="106">
        <v>0</v>
      </c>
      <c r="F67" s="129">
        <v>0</v>
      </c>
      <c r="G67" s="198">
        <f t="shared" si="4"/>
        <v>0</v>
      </c>
      <c r="J67" s="206"/>
      <c r="K67" s="206"/>
      <c r="L67" s="206"/>
      <c r="M67" s="206"/>
    </row>
    <row r="68" spans="1:13" x14ac:dyDescent="0.2">
      <c r="A68" s="20"/>
      <c r="B68" s="17"/>
      <c r="C68" s="17" t="s">
        <v>41</v>
      </c>
      <c r="D68" s="100"/>
      <c r="E68" s="106">
        <v>0</v>
      </c>
      <c r="F68" s="129">
        <v>0</v>
      </c>
      <c r="G68" s="198">
        <f t="shared" si="4"/>
        <v>0</v>
      </c>
      <c r="J68" s="206"/>
      <c r="K68" s="206"/>
      <c r="L68" s="206"/>
      <c r="M68" s="206"/>
    </row>
    <row r="69" spans="1:13" x14ac:dyDescent="0.2">
      <c r="A69" s="20"/>
      <c r="B69" s="17" t="s">
        <v>42</v>
      </c>
      <c r="C69" s="17"/>
      <c r="D69" s="100"/>
      <c r="E69" s="106">
        <v>1129462.1962000001</v>
      </c>
      <c r="F69" s="129">
        <v>20760.286</v>
      </c>
      <c r="G69" s="198">
        <f t="shared" si="4"/>
        <v>1150222.4822000002</v>
      </c>
      <c r="J69" s="206"/>
      <c r="K69" s="206"/>
      <c r="L69" s="206"/>
      <c r="M69" s="206"/>
    </row>
    <row r="70" spans="1:13" x14ac:dyDescent="0.2">
      <c r="A70" s="20" t="s">
        <v>44</v>
      </c>
      <c r="B70" s="17"/>
      <c r="C70" s="17"/>
      <c r="D70" s="100"/>
      <c r="E70" s="106">
        <v>-47561.925111111108</v>
      </c>
      <c r="F70" s="129">
        <v>-40782.255333333327</v>
      </c>
      <c r="G70" s="198">
        <f t="shared" si="4"/>
        <v>-88344.180444444442</v>
      </c>
      <c r="J70" s="206"/>
      <c r="K70" s="206"/>
      <c r="L70" s="206"/>
      <c r="M70" s="206"/>
    </row>
    <row r="71" spans="1:13" x14ac:dyDescent="0.2">
      <c r="A71" s="20"/>
      <c r="B71" s="17"/>
      <c r="C71" s="17"/>
      <c r="D71" s="100"/>
      <c r="E71" s="106"/>
      <c r="F71" s="126"/>
      <c r="G71" s="198"/>
      <c r="J71" s="206"/>
      <c r="K71" s="206"/>
      <c r="L71" s="206"/>
      <c r="M71" s="206"/>
    </row>
    <row r="72" spans="1:13" x14ac:dyDescent="0.2">
      <c r="A72" s="24" t="s">
        <v>45</v>
      </c>
      <c r="B72" s="25"/>
      <c r="C72" s="25"/>
      <c r="D72" s="102"/>
      <c r="E72" s="108">
        <v>699508.47650111094</v>
      </c>
      <c r="F72" s="127">
        <v>149399.6665426048</v>
      </c>
      <c r="G72" s="200">
        <f t="shared" ref="G72" si="5">+SUM(E72:F72)</f>
        <v>848908.14304371574</v>
      </c>
      <c r="J72" s="206"/>
      <c r="K72" s="206"/>
      <c r="L72" s="206"/>
      <c r="M72" s="206"/>
    </row>
    <row r="73" spans="1:13" x14ac:dyDescent="0.2">
      <c r="A73" s="30"/>
      <c r="B73" s="31"/>
      <c r="C73" s="31"/>
      <c r="D73" s="179"/>
      <c r="E73" s="109"/>
      <c r="F73" s="128"/>
      <c r="G73" s="201"/>
      <c r="J73" s="206"/>
      <c r="K73" s="206"/>
      <c r="L73" s="206"/>
      <c r="M73" s="206"/>
    </row>
    <row r="74" spans="1:13" ht="14.25" customHeight="1" x14ac:dyDescent="0.2">
      <c r="A74" s="17" t="str">
        <f>+Pptario!A74</f>
        <v xml:space="preserve"> 1/</v>
      </c>
      <c r="B74" s="224" t="str">
        <f>+Pptario!B74</f>
        <v>Excluye el pago de bonos de reconocimiento, que se clasifica entre las partidas de financiamiento.</v>
      </c>
      <c r="C74" s="224"/>
      <c r="D74" s="224"/>
      <c r="E74" s="224"/>
      <c r="F74" s="224"/>
      <c r="G74" s="224"/>
      <c r="H74" s="203"/>
    </row>
    <row r="75" spans="1:13" ht="25.15" customHeight="1" x14ac:dyDescent="0.2">
      <c r="A75" s="215" t="str">
        <f>+Pptario!A75</f>
        <v xml:space="preserve"> 2/</v>
      </c>
      <c r="B75" s="223" t="str">
        <f>+Pptario!B75</f>
        <v>Ingresos de Transacciones que afectan el Patrimonio Neto más Venta de activos físicos clasificada en Transacciones en Activos  no Financieros.</v>
      </c>
      <c r="C75" s="223"/>
      <c r="D75" s="223"/>
      <c r="E75" s="223"/>
      <c r="F75" s="223"/>
      <c r="G75" s="223"/>
    </row>
    <row r="76" spans="1:13" ht="27.2" customHeight="1" x14ac:dyDescent="0.2">
      <c r="A76" s="215" t="str">
        <f>+Pptario!A76</f>
        <v xml:space="preserve"> 3/</v>
      </c>
      <c r="B76" s="223" t="str">
        <f>+Pptario!B76</f>
        <v>Gastos de Transacciones que afectan el Patrimonio Neto más Inversión y Transferencias de capital clasificadas en Transacciones en Activos No Financieros.</v>
      </c>
      <c r="C76" s="223"/>
      <c r="D76" s="223"/>
      <c r="E76" s="223"/>
      <c r="F76" s="223"/>
      <c r="G76" s="223"/>
    </row>
    <row r="77" spans="1:13" x14ac:dyDescent="0.2">
      <c r="A77" s="17" t="str">
        <f>+Pptario!A77</f>
        <v xml:space="preserve"> 4/</v>
      </c>
      <c r="B77" s="223" t="str">
        <f>+Pptario!B77</f>
        <v>Comprende los impuestos a la renta pagados por las diez mayores empresas.</v>
      </c>
      <c r="C77" s="223"/>
      <c r="D77" s="223"/>
      <c r="E77" s="223"/>
      <c r="F77" s="223"/>
      <c r="G77" s="223"/>
    </row>
    <row r="78" spans="1:13" x14ac:dyDescent="0.2">
      <c r="B78" s="42"/>
      <c r="C78" s="42"/>
      <c r="D78" s="37"/>
      <c r="E78" s="42"/>
      <c r="F78" s="42"/>
      <c r="G78" s="42"/>
    </row>
  </sheetData>
  <mergeCells count="4">
    <mergeCell ref="B77:G77"/>
    <mergeCell ref="B75:G75"/>
    <mergeCell ref="B76:G76"/>
    <mergeCell ref="B74:G74"/>
  </mergeCells>
  <printOptions horizontalCentered="1"/>
  <pageMargins left="0" right="0" top="0.39370078740157483" bottom="0" header="0" footer="0"/>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workbookViewId="0">
      <selection activeCell="J1" sqref="J1:M1048576"/>
    </sheetView>
  </sheetViews>
  <sheetFormatPr baseColWidth="10" defaultRowHeight="12.75" x14ac:dyDescent="0.2"/>
  <cols>
    <col min="1" max="2" width="2.7109375" customWidth="1"/>
    <col min="3" max="3" width="35.140625" customWidth="1"/>
    <col min="5" max="6" width="9.28515625" customWidth="1"/>
    <col min="7" max="7" width="10.140625" customWidth="1"/>
    <col min="8" max="8" width="5.140625" customWidth="1"/>
  </cols>
  <sheetData>
    <row r="1" spans="1:13" ht="24.75" x14ac:dyDescent="0.2">
      <c r="H1" s="218">
        <v>4</v>
      </c>
    </row>
    <row r="2" spans="1:13" x14ac:dyDescent="0.2">
      <c r="A2" s="4" t="s">
        <v>51</v>
      </c>
      <c r="B2" s="5"/>
      <c r="C2" s="5"/>
      <c r="D2" s="175"/>
      <c r="E2" s="2"/>
      <c r="F2" s="2"/>
      <c r="G2" s="2"/>
    </row>
    <row r="3" spans="1:13" x14ac:dyDescent="0.2">
      <c r="A3" s="46" t="str">
        <f>+Total!A3</f>
        <v>ESTADO DE OPERACIONES DE GOBIERNO  2018</v>
      </c>
      <c r="B3" s="2"/>
      <c r="C3" s="2"/>
      <c r="D3" s="174"/>
      <c r="E3" s="2"/>
      <c r="F3" s="2"/>
      <c r="G3" s="2"/>
    </row>
    <row r="4" spans="1:13" x14ac:dyDescent="0.2">
      <c r="A4" s="1" t="s">
        <v>92</v>
      </c>
      <c r="B4" s="2"/>
      <c r="C4" s="2"/>
      <c r="D4" s="174"/>
      <c r="E4" s="2"/>
      <c r="F4" s="2"/>
      <c r="G4" s="2"/>
    </row>
    <row r="5" spans="1:13" x14ac:dyDescent="0.2">
      <c r="A5" s="4" t="s">
        <v>2</v>
      </c>
      <c r="B5" s="1"/>
      <c r="C5" s="1"/>
      <c r="D5" s="1"/>
      <c r="E5" s="1"/>
      <c r="F5" s="2"/>
      <c r="G5" s="2"/>
    </row>
    <row r="6" spans="1:13" x14ac:dyDescent="0.2">
      <c r="A6" s="1" t="s">
        <v>79</v>
      </c>
      <c r="B6" s="1"/>
      <c r="C6" s="1"/>
      <c r="D6" s="1"/>
      <c r="E6" s="1"/>
      <c r="F6" s="2"/>
      <c r="G6" s="2"/>
    </row>
    <row r="7" spans="1:13" x14ac:dyDescent="0.2">
      <c r="A7" s="9"/>
      <c r="B7" s="10"/>
      <c r="C7" s="11"/>
      <c r="D7" s="177"/>
      <c r="E7" s="72" t="s">
        <v>102</v>
      </c>
      <c r="F7" s="92"/>
      <c r="G7" s="93"/>
    </row>
    <row r="8" spans="1:13" ht="25.5" x14ac:dyDescent="0.2">
      <c r="A8" s="13"/>
      <c r="B8" s="14"/>
      <c r="C8" s="14"/>
      <c r="D8" s="117"/>
      <c r="E8" s="83" t="s">
        <v>5</v>
      </c>
      <c r="F8" s="114" t="s">
        <v>85</v>
      </c>
      <c r="G8" s="34" t="s">
        <v>86</v>
      </c>
    </row>
    <row r="9" spans="1:13" x14ac:dyDescent="0.2">
      <c r="A9" s="16"/>
      <c r="B9" s="17"/>
      <c r="C9" s="17"/>
      <c r="D9" s="144"/>
      <c r="E9" s="20"/>
      <c r="F9" s="17"/>
      <c r="G9" s="48"/>
    </row>
    <row r="10" spans="1:13" x14ac:dyDescent="0.2">
      <c r="A10" s="19" t="s">
        <v>6</v>
      </c>
      <c r="B10" s="17"/>
      <c r="C10" s="17"/>
      <c r="D10" s="144"/>
      <c r="E10" s="20"/>
      <c r="F10" s="17"/>
      <c r="G10" s="48"/>
    </row>
    <row r="11" spans="1:13" x14ac:dyDescent="0.2">
      <c r="A11" s="20" t="s">
        <v>7</v>
      </c>
      <c r="B11" s="17"/>
      <c r="C11" s="17"/>
      <c r="D11" s="100"/>
      <c r="E11" s="89">
        <v>5.6465376480496543</v>
      </c>
      <c r="F11" s="118">
        <v>11.1995911493314</v>
      </c>
      <c r="G11" s="68">
        <v>8.175074899695467</v>
      </c>
      <c r="J11" s="64"/>
      <c r="K11" s="64"/>
      <c r="L11" s="64"/>
      <c r="M11" s="64"/>
    </row>
    <row r="12" spans="1:13" x14ac:dyDescent="0.2">
      <c r="A12" s="20"/>
      <c r="B12" s="17" t="s">
        <v>8</v>
      </c>
      <c r="C12" s="17"/>
      <c r="D12" s="100"/>
      <c r="E12" s="89">
        <v>2.3281022016891972</v>
      </c>
      <c r="F12" s="118">
        <v>8.3172548294801363</v>
      </c>
      <c r="G12" s="68">
        <v>5.0083979748341889</v>
      </c>
      <c r="J12" s="64"/>
      <c r="K12" s="64"/>
      <c r="L12" s="64"/>
      <c r="M12" s="64"/>
    </row>
    <row r="13" spans="1:13" x14ac:dyDescent="0.2">
      <c r="A13" s="80"/>
      <c r="B13" s="78"/>
      <c r="C13" s="78" t="s">
        <v>73</v>
      </c>
      <c r="D13" s="163"/>
      <c r="E13" s="170">
        <v>61.808183181775675</v>
      </c>
      <c r="F13" s="171">
        <v>88.793391504713355</v>
      </c>
      <c r="G13" s="172">
        <v>73.367571408187999</v>
      </c>
      <c r="J13" s="64"/>
      <c r="K13" s="64"/>
      <c r="L13" s="64"/>
      <c r="M13" s="64"/>
    </row>
    <row r="14" spans="1:13" x14ac:dyDescent="0.2">
      <c r="A14" s="80"/>
      <c r="B14" s="78"/>
      <c r="C14" s="78" t="s">
        <v>59</v>
      </c>
      <c r="D14" s="163"/>
      <c r="E14" s="170">
        <v>1.6390056746308002</v>
      </c>
      <c r="F14" s="171">
        <v>7.4521809387263716</v>
      </c>
      <c r="G14" s="172">
        <v>4.2419388560333227</v>
      </c>
      <c r="J14" s="64"/>
      <c r="K14" s="64"/>
      <c r="L14" s="64"/>
      <c r="M14" s="64"/>
    </row>
    <row r="15" spans="1:13" x14ac:dyDescent="0.2">
      <c r="A15" s="20"/>
      <c r="B15" s="17" t="s">
        <v>91</v>
      </c>
      <c r="C15" s="17"/>
      <c r="D15" s="100"/>
      <c r="E15" s="89">
        <v>245.73002989597944</v>
      </c>
      <c r="F15" s="118">
        <v>210.33534560427697</v>
      </c>
      <c r="G15" s="68">
        <v>223.14828907391964</v>
      </c>
      <c r="J15" s="64"/>
      <c r="K15" s="64"/>
      <c r="L15" s="64"/>
      <c r="M15" s="64"/>
    </row>
    <row r="16" spans="1:13" x14ac:dyDescent="0.2">
      <c r="A16" s="20"/>
      <c r="B16" s="17" t="s">
        <v>9</v>
      </c>
      <c r="C16" s="17"/>
      <c r="D16" s="100"/>
      <c r="E16" s="89">
        <v>6.5373503350571571</v>
      </c>
      <c r="F16" s="118">
        <v>0.94246008254248448</v>
      </c>
      <c r="G16" s="68">
        <v>3.8171451531008538</v>
      </c>
      <c r="J16" s="64"/>
      <c r="K16" s="64"/>
      <c r="L16" s="64"/>
      <c r="M16" s="64"/>
    </row>
    <row r="17" spans="1:13" x14ac:dyDescent="0.2">
      <c r="A17" s="20"/>
      <c r="B17" s="17" t="s">
        <v>56</v>
      </c>
      <c r="C17" s="17"/>
      <c r="D17" s="100"/>
      <c r="E17" s="89">
        <v>26.250238847486116</v>
      </c>
      <c r="F17" s="118">
        <v>-51.863251389557249</v>
      </c>
      <c r="G17" s="68">
        <v>-2.4447554387715176</v>
      </c>
      <c r="J17" s="64"/>
      <c r="K17" s="64"/>
      <c r="L17" s="64"/>
      <c r="M17" s="64"/>
    </row>
    <row r="18" spans="1:13" x14ac:dyDescent="0.2">
      <c r="A18" s="20"/>
      <c r="B18" s="78" t="s">
        <v>57</v>
      </c>
      <c r="C18" s="17"/>
      <c r="D18" s="100"/>
      <c r="E18" s="89">
        <v>1.078163706756885</v>
      </c>
      <c r="F18" s="118">
        <v>14.084123340669063</v>
      </c>
      <c r="G18" s="68">
        <v>6.7608543229715545</v>
      </c>
      <c r="J18" s="64"/>
      <c r="K18" s="64"/>
      <c r="L18" s="64"/>
      <c r="M18" s="64"/>
    </row>
    <row r="19" spans="1:13" x14ac:dyDescent="0.2">
      <c r="A19" s="20"/>
      <c r="B19" s="17" t="s">
        <v>10</v>
      </c>
      <c r="C19" s="17"/>
      <c r="D19" s="100"/>
      <c r="E19" s="89">
        <v>16.537853595313635</v>
      </c>
      <c r="F19" s="118">
        <v>-7.9869523970613754</v>
      </c>
      <c r="G19" s="68">
        <v>4.3973379542433522</v>
      </c>
      <c r="J19" s="64"/>
      <c r="K19" s="64"/>
      <c r="L19" s="64"/>
      <c r="M19" s="64"/>
    </row>
    <row r="20" spans="1:13" x14ac:dyDescent="0.2">
      <c r="A20" s="20"/>
      <c r="B20" s="17" t="s">
        <v>11</v>
      </c>
      <c r="C20" s="17"/>
      <c r="D20" s="100"/>
      <c r="E20" s="89">
        <v>11.115055843225896</v>
      </c>
      <c r="F20" s="118">
        <v>0.1366781215018209</v>
      </c>
      <c r="G20" s="68">
        <v>5.7876049597071155</v>
      </c>
      <c r="J20" s="64"/>
      <c r="K20" s="64"/>
      <c r="L20" s="64"/>
      <c r="M20" s="64"/>
    </row>
    <row r="21" spans="1:13" x14ac:dyDescent="0.2">
      <c r="A21" s="20"/>
      <c r="B21" s="17"/>
      <c r="C21" s="17"/>
      <c r="D21" s="144"/>
      <c r="E21" s="94"/>
      <c r="F21" s="121"/>
      <c r="G21" s="69"/>
      <c r="J21" s="64"/>
      <c r="K21" s="64"/>
      <c r="L21" s="64"/>
      <c r="M21" s="64"/>
    </row>
    <row r="22" spans="1:13" x14ac:dyDescent="0.2">
      <c r="A22" s="20" t="s">
        <v>12</v>
      </c>
      <c r="B22" s="17"/>
      <c r="C22" s="17"/>
      <c r="D22" s="100"/>
      <c r="E22" s="89">
        <v>3.7550302304206529</v>
      </c>
      <c r="F22" s="118">
        <v>7.0372442999115936</v>
      </c>
      <c r="G22" s="68">
        <v>5.3639162337993262</v>
      </c>
      <c r="J22" s="64"/>
      <c r="K22" s="64"/>
      <c r="L22" s="64"/>
      <c r="M22" s="64"/>
    </row>
    <row r="23" spans="1:13" x14ac:dyDescent="0.2">
      <c r="A23" s="20"/>
      <c r="B23" s="17" t="s">
        <v>13</v>
      </c>
      <c r="C23" s="17"/>
      <c r="D23" s="100"/>
      <c r="E23" s="89">
        <v>1.6383721719606337</v>
      </c>
      <c r="F23" s="118">
        <v>9.8895711419940469</v>
      </c>
      <c r="G23" s="68">
        <v>5.6054527434398649</v>
      </c>
      <c r="J23" s="64"/>
      <c r="K23" s="64"/>
      <c r="L23" s="64"/>
      <c r="M23" s="64"/>
    </row>
    <row r="24" spans="1:13" x14ac:dyDescent="0.2">
      <c r="A24" s="20"/>
      <c r="B24" s="17" t="s">
        <v>14</v>
      </c>
      <c r="C24" s="17"/>
      <c r="D24" s="100"/>
      <c r="E24" s="89">
        <v>6.9893930236686552</v>
      </c>
      <c r="F24" s="118">
        <v>1.9521831418662705</v>
      </c>
      <c r="G24" s="68">
        <v>4.4134978142568837</v>
      </c>
      <c r="J24" s="64"/>
      <c r="K24" s="64"/>
      <c r="L24" s="64"/>
      <c r="M24" s="64"/>
    </row>
    <row r="25" spans="1:13" x14ac:dyDescent="0.2">
      <c r="A25" s="20"/>
      <c r="B25" s="17" t="s">
        <v>15</v>
      </c>
      <c r="C25" s="17"/>
      <c r="D25" s="100"/>
      <c r="E25" s="89">
        <v>2.8314303991250345</v>
      </c>
      <c r="F25" s="118">
        <v>1.8461123692564918</v>
      </c>
      <c r="G25" s="68">
        <v>2.786489368612588</v>
      </c>
      <c r="J25" s="64"/>
      <c r="K25" s="64"/>
      <c r="L25" s="64"/>
      <c r="M25" s="64"/>
    </row>
    <row r="26" spans="1:13" x14ac:dyDescent="0.2">
      <c r="A26" s="20"/>
      <c r="B26" s="17" t="s">
        <v>58</v>
      </c>
      <c r="C26" s="17"/>
      <c r="D26" s="100"/>
      <c r="E26" s="89">
        <v>5.7526641929264377</v>
      </c>
      <c r="F26" s="118">
        <v>9.2095052748137896</v>
      </c>
      <c r="G26" s="68">
        <v>7.6442762245198859</v>
      </c>
      <c r="J26" s="64"/>
      <c r="K26" s="64"/>
      <c r="L26" s="64"/>
      <c r="M26" s="64"/>
    </row>
    <row r="27" spans="1:13" x14ac:dyDescent="0.2">
      <c r="A27" s="20"/>
      <c r="B27" s="78" t="s">
        <v>74</v>
      </c>
      <c r="C27" s="17"/>
      <c r="D27" s="100"/>
      <c r="E27" s="89">
        <v>2.8794368647505619</v>
      </c>
      <c r="F27" s="118">
        <v>2.3553023598340106</v>
      </c>
      <c r="G27" s="68">
        <v>2.6239412246213289</v>
      </c>
      <c r="J27" s="64"/>
      <c r="K27" s="64"/>
      <c r="L27" s="64"/>
      <c r="M27" s="64"/>
    </row>
    <row r="28" spans="1:13" x14ac:dyDescent="0.2">
      <c r="A28" s="20"/>
      <c r="B28" s="17" t="s">
        <v>16</v>
      </c>
      <c r="C28" s="17"/>
      <c r="D28" s="100"/>
      <c r="E28" s="89">
        <v>-25.969274181892878</v>
      </c>
      <c r="F28" s="118">
        <v>-17.42526925108421</v>
      </c>
      <c r="G28" s="68">
        <v>-22.224592218418881</v>
      </c>
      <c r="J28" s="64"/>
      <c r="K28" s="64"/>
      <c r="L28" s="64"/>
      <c r="M28" s="64"/>
    </row>
    <row r="29" spans="1:13" x14ac:dyDescent="0.2">
      <c r="A29" s="20"/>
      <c r="B29" s="17"/>
      <c r="C29" s="17"/>
      <c r="D29" s="100"/>
      <c r="E29" s="86"/>
      <c r="F29" s="112"/>
      <c r="G29" s="54"/>
      <c r="J29" s="64"/>
      <c r="K29" s="64"/>
      <c r="L29" s="64"/>
      <c r="M29" s="64"/>
    </row>
    <row r="30" spans="1:13" x14ac:dyDescent="0.2">
      <c r="A30" s="22" t="s">
        <v>17</v>
      </c>
      <c r="B30" s="23"/>
      <c r="C30" s="23"/>
      <c r="D30" s="100"/>
      <c r="E30" s="89">
        <v>11.293233044371664</v>
      </c>
      <c r="F30" s="118">
        <v>37.934265741633254</v>
      </c>
      <c r="G30" s="68">
        <v>19.550297900148994</v>
      </c>
      <c r="J30" s="64"/>
      <c r="K30" s="64"/>
      <c r="L30" s="64"/>
      <c r="M30" s="64"/>
    </row>
    <row r="31" spans="1:13" x14ac:dyDescent="0.2">
      <c r="A31" s="20"/>
      <c r="B31" s="17"/>
      <c r="C31" s="17"/>
      <c r="D31" s="100"/>
      <c r="E31" s="86"/>
      <c r="F31" s="112"/>
      <c r="G31" s="54"/>
      <c r="J31" s="64"/>
      <c r="K31" s="64"/>
      <c r="L31" s="64"/>
      <c r="M31" s="64"/>
    </row>
    <row r="32" spans="1:13" x14ac:dyDescent="0.2">
      <c r="A32" s="19" t="s">
        <v>18</v>
      </c>
      <c r="B32" s="17"/>
      <c r="C32" s="17"/>
      <c r="D32" s="100"/>
      <c r="E32" s="86"/>
      <c r="F32" s="112"/>
      <c r="G32" s="54"/>
      <c r="J32" s="64"/>
      <c r="K32" s="64"/>
      <c r="L32" s="64"/>
      <c r="M32" s="64"/>
    </row>
    <row r="33" spans="1:13" x14ac:dyDescent="0.2">
      <c r="A33" s="20" t="s">
        <v>19</v>
      </c>
      <c r="B33" s="17"/>
      <c r="C33" s="17"/>
      <c r="D33" s="100"/>
      <c r="E33" s="89">
        <v>-9.2827340112049299</v>
      </c>
      <c r="F33" s="118">
        <v>-1.1243122593594279</v>
      </c>
      <c r="G33" s="68">
        <v>-4.7650325047252196</v>
      </c>
      <c r="J33" s="64"/>
      <c r="K33" s="64"/>
      <c r="L33" s="64"/>
      <c r="M33" s="64"/>
    </row>
    <row r="34" spans="1:13" x14ac:dyDescent="0.2">
      <c r="A34" s="20"/>
      <c r="B34" s="17" t="s">
        <v>20</v>
      </c>
      <c r="C34" s="17"/>
      <c r="D34" s="100"/>
      <c r="E34" s="89">
        <v>-48.372395093857158</v>
      </c>
      <c r="F34" s="118">
        <v>-87.526214426373727</v>
      </c>
      <c r="G34" s="68">
        <v>-81.661290158223437</v>
      </c>
      <c r="J34" s="64"/>
      <c r="K34" s="64"/>
      <c r="L34" s="64"/>
      <c r="M34" s="64"/>
    </row>
    <row r="35" spans="1:13" x14ac:dyDescent="0.2">
      <c r="A35" s="20"/>
      <c r="B35" s="17" t="s">
        <v>21</v>
      </c>
      <c r="C35" s="17"/>
      <c r="D35" s="100"/>
      <c r="E35" s="89">
        <v>-70.293600710870905</v>
      </c>
      <c r="F35" s="118">
        <v>-7.6048443480433825</v>
      </c>
      <c r="G35" s="68">
        <v>-29.455840167447722</v>
      </c>
      <c r="J35" s="64"/>
      <c r="K35" s="64"/>
      <c r="L35" s="64"/>
      <c r="M35" s="64"/>
    </row>
    <row r="36" spans="1:13" x14ac:dyDescent="0.2">
      <c r="A36" s="20"/>
      <c r="B36" s="17" t="s">
        <v>22</v>
      </c>
      <c r="C36" s="17"/>
      <c r="D36" s="100"/>
      <c r="E36" s="89">
        <v>22.674073910965099</v>
      </c>
      <c r="F36" s="118">
        <v>5.1161596394690756</v>
      </c>
      <c r="G36" s="68">
        <v>14.242741041993078</v>
      </c>
      <c r="J36" s="64"/>
      <c r="K36" s="64"/>
      <c r="L36" s="64"/>
      <c r="M36" s="64"/>
    </row>
    <row r="37" spans="1:13" x14ac:dyDescent="0.2">
      <c r="A37" s="20"/>
      <c r="B37" s="17"/>
      <c r="C37" s="17"/>
      <c r="D37" s="100"/>
      <c r="E37" s="94"/>
      <c r="F37" s="121"/>
      <c r="G37" s="69"/>
      <c r="J37" s="64"/>
      <c r="K37" s="64"/>
      <c r="L37" s="64"/>
      <c r="M37" s="64"/>
    </row>
    <row r="38" spans="1:13" x14ac:dyDescent="0.2">
      <c r="A38" s="24" t="s">
        <v>76</v>
      </c>
      <c r="B38" s="25"/>
      <c r="C38" s="25"/>
      <c r="D38" s="102"/>
      <c r="E38" s="95">
        <v>5.642634538170932</v>
      </c>
      <c r="F38" s="122">
        <v>11.150955620945258</v>
      </c>
      <c r="G38" s="70">
        <v>8.1514324143728381</v>
      </c>
      <c r="J38" s="64"/>
      <c r="K38" s="64"/>
      <c r="L38" s="64"/>
      <c r="M38" s="64"/>
    </row>
    <row r="39" spans="1:13" x14ac:dyDescent="0.2">
      <c r="A39" s="24" t="s">
        <v>97</v>
      </c>
      <c r="B39" s="25"/>
      <c r="C39" s="25"/>
      <c r="D39" s="102"/>
      <c r="E39" s="95">
        <v>2.3379926514352389</v>
      </c>
      <c r="F39" s="122">
        <v>5.8774576733292117</v>
      </c>
      <c r="G39" s="70">
        <v>4.0998583010850131</v>
      </c>
      <c r="J39" s="64"/>
      <c r="K39" s="64"/>
      <c r="L39" s="64"/>
      <c r="M39" s="64"/>
    </row>
    <row r="40" spans="1:13" x14ac:dyDescent="0.2">
      <c r="A40" s="27"/>
      <c r="B40" s="28"/>
      <c r="C40" s="28"/>
      <c r="D40" s="178"/>
      <c r="E40" s="96"/>
      <c r="F40" s="123"/>
      <c r="G40" s="74"/>
      <c r="J40" s="64"/>
      <c r="K40" s="64"/>
      <c r="L40" s="64"/>
      <c r="M40" s="64"/>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3"/>
  <sheetViews>
    <sheetView workbookViewId="0">
      <selection activeCell="I4" sqref="I1:K1048576"/>
    </sheetView>
  </sheetViews>
  <sheetFormatPr baseColWidth="10" defaultRowHeight="12.75" x14ac:dyDescent="0.2"/>
  <cols>
    <col min="1" max="2" width="2.7109375" customWidth="1"/>
    <col min="3" max="3" width="52.7109375" customWidth="1"/>
    <col min="4" max="4" width="13.85546875" customWidth="1"/>
    <col min="5" max="6" width="10.42578125" bestFit="1" customWidth="1"/>
    <col min="7" max="7" width="10.7109375" bestFit="1" customWidth="1"/>
    <col min="8" max="8" width="5.140625" customWidth="1"/>
  </cols>
  <sheetData>
    <row r="1" spans="1:11" ht="29.85" customHeight="1" x14ac:dyDescent="0.2">
      <c r="H1" s="212">
        <v>5</v>
      </c>
    </row>
    <row r="2" spans="1:11" x14ac:dyDescent="0.2">
      <c r="A2" s="1" t="s">
        <v>53</v>
      </c>
      <c r="B2" s="2"/>
      <c r="C2" s="2"/>
      <c r="D2" s="3"/>
      <c r="E2" s="2"/>
      <c r="F2" s="2"/>
      <c r="G2" s="2"/>
    </row>
    <row r="3" spans="1:11" x14ac:dyDescent="0.2">
      <c r="A3" s="46" t="str">
        <f>+Total!A3</f>
        <v>ESTADO DE OPERACIONES DE GOBIERNO  2018</v>
      </c>
      <c r="B3" s="5"/>
      <c r="C3" s="5"/>
      <c r="D3" s="6"/>
      <c r="E3" s="5"/>
      <c r="F3" s="2"/>
      <c r="G3" s="2"/>
    </row>
    <row r="4" spans="1:11" x14ac:dyDescent="0.2">
      <c r="A4" s="1" t="s">
        <v>1</v>
      </c>
      <c r="B4" s="2"/>
      <c r="C4" s="2"/>
      <c r="D4" s="3"/>
      <c r="E4" s="2"/>
      <c r="F4" s="2"/>
      <c r="G4" s="2"/>
    </row>
    <row r="5" spans="1:11" x14ac:dyDescent="0.2">
      <c r="A5" s="1" t="s">
        <v>2</v>
      </c>
      <c r="B5" s="2"/>
      <c r="C5" s="7"/>
      <c r="D5" s="8"/>
      <c r="E5" s="2"/>
      <c r="F5" s="2"/>
      <c r="G5" s="2"/>
    </row>
    <row r="6" spans="1:11" x14ac:dyDescent="0.2">
      <c r="A6" s="1" t="s">
        <v>3</v>
      </c>
      <c r="B6" s="2"/>
      <c r="C6" s="7"/>
      <c r="D6" s="8"/>
      <c r="E6" s="2"/>
      <c r="F6" s="2"/>
      <c r="G6" s="2"/>
    </row>
    <row r="7" spans="1:11" x14ac:dyDescent="0.2">
      <c r="A7" s="9"/>
      <c r="B7" s="10"/>
      <c r="C7" s="11"/>
      <c r="D7" s="12"/>
      <c r="E7" s="134"/>
      <c r="F7" s="2"/>
      <c r="G7" s="2"/>
    </row>
    <row r="8" spans="1:11" x14ac:dyDescent="0.2">
      <c r="A8" s="13"/>
      <c r="B8" s="14"/>
      <c r="C8" s="14"/>
      <c r="D8" s="15" t="s">
        <v>4</v>
      </c>
      <c r="E8" s="83" t="s">
        <v>5</v>
      </c>
      <c r="F8" s="114" t="s">
        <v>85</v>
      </c>
      <c r="G8" s="34" t="s">
        <v>86</v>
      </c>
    </row>
    <row r="9" spans="1:11" x14ac:dyDescent="0.2">
      <c r="A9" s="16"/>
      <c r="B9" s="17"/>
      <c r="C9" s="17"/>
      <c r="D9" s="18"/>
      <c r="E9" s="105"/>
      <c r="F9" s="124"/>
      <c r="G9" s="196"/>
    </row>
    <row r="10" spans="1:11" x14ac:dyDescent="0.2">
      <c r="A10" s="19" t="s">
        <v>6</v>
      </c>
      <c r="B10" s="17"/>
      <c r="C10" s="17"/>
      <c r="D10" s="18"/>
      <c r="E10" s="98"/>
      <c r="F10" s="125"/>
      <c r="G10" s="197"/>
    </row>
    <row r="11" spans="1:11" x14ac:dyDescent="0.2">
      <c r="A11" s="20" t="s">
        <v>7</v>
      </c>
      <c r="B11" s="17"/>
      <c r="C11" s="17"/>
      <c r="D11" s="21">
        <v>40682465.748999991</v>
      </c>
      <c r="E11" s="106">
        <v>3702285.2035800009</v>
      </c>
      <c r="F11" s="126">
        <v>3217894.1183600007</v>
      </c>
      <c r="G11" s="21">
        <f>+SUM(E11:F11)</f>
        <v>6920179.3219400011</v>
      </c>
      <c r="I11" s="206"/>
      <c r="J11" s="206"/>
      <c r="K11" s="206"/>
    </row>
    <row r="12" spans="1:11" x14ac:dyDescent="0.2">
      <c r="A12" s="20"/>
      <c r="B12" s="17" t="s">
        <v>8</v>
      </c>
      <c r="C12" s="17"/>
      <c r="D12" s="21">
        <v>34758236.115000002</v>
      </c>
      <c r="E12" s="106">
        <v>3105514.7769999998</v>
      </c>
      <c r="F12" s="126">
        <v>2642892.0929999999</v>
      </c>
      <c r="G12" s="21">
        <f t="shared" ref="G12:G30" si="0">+SUM(E12:F12)</f>
        <v>5748406.8699999992</v>
      </c>
      <c r="I12" s="206"/>
      <c r="J12" s="206"/>
      <c r="K12" s="206"/>
    </row>
    <row r="13" spans="1:11" s="160" customFormat="1" x14ac:dyDescent="0.2">
      <c r="A13" s="80"/>
      <c r="B13" s="78"/>
      <c r="C13" s="78" t="s">
        <v>69</v>
      </c>
      <c r="D13" s="157">
        <v>1169657.382</v>
      </c>
      <c r="E13" s="158">
        <v>56239.978791850997</v>
      </c>
      <c r="F13" s="159">
        <v>48990.418347999999</v>
      </c>
      <c r="G13" s="21">
        <f t="shared" si="0"/>
        <v>105230.397139851</v>
      </c>
      <c r="I13" s="206"/>
      <c r="J13" s="206"/>
      <c r="K13" s="206"/>
    </row>
    <row r="14" spans="1:11" s="160" customFormat="1" x14ac:dyDescent="0.2">
      <c r="A14" s="80"/>
      <c r="B14" s="78"/>
      <c r="C14" s="78" t="s">
        <v>59</v>
      </c>
      <c r="D14" s="157">
        <v>33588578.733000003</v>
      </c>
      <c r="E14" s="158">
        <v>3049274.7982081487</v>
      </c>
      <c r="F14" s="159">
        <v>2593901.674652</v>
      </c>
      <c r="G14" s="21">
        <f t="shared" si="0"/>
        <v>5643176.4728601482</v>
      </c>
      <c r="I14" s="206"/>
      <c r="J14" s="206"/>
      <c r="K14" s="206"/>
    </row>
    <row r="15" spans="1:11" x14ac:dyDescent="0.2">
      <c r="A15" s="20"/>
      <c r="B15" s="17" t="s">
        <v>91</v>
      </c>
      <c r="C15" s="17"/>
      <c r="D15" s="21">
        <v>298805</v>
      </c>
      <c r="E15" s="106">
        <v>70641.129799999995</v>
      </c>
      <c r="F15" s="126">
        <v>127624.04594120001</v>
      </c>
      <c r="G15" s="21">
        <f t="shared" si="0"/>
        <v>198265.17574119999</v>
      </c>
      <c r="I15" s="206"/>
      <c r="J15" s="206"/>
      <c r="K15" s="206"/>
    </row>
    <row r="16" spans="1:11" x14ac:dyDescent="0.2">
      <c r="A16" s="20"/>
      <c r="B16" s="17" t="s">
        <v>9</v>
      </c>
      <c r="C16" s="17"/>
      <c r="D16" s="21">
        <v>2751136.3289999999</v>
      </c>
      <c r="E16" s="106">
        <v>241806.38200000001</v>
      </c>
      <c r="F16" s="126">
        <v>217227.337</v>
      </c>
      <c r="G16" s="21">
        <f t="shared" si="0"/>
        <v>459033.71900000004</v>
      </c>
      <c r="I16" s="206"/>
      <c r="J16" s="206"/>
      <c r="K16" s="206"/>
    </row>
    <row r="17" spans="1:11" x14ac:dyDescent="0.2">
      <c r="A17" s="20"/>
      <c r="B17" s="17" t="s">
        <v>56</v>
      </c>
      <c r="C17" s="17"/>
      <c r="D17" s="21">
        <v>102449.678</v>
      </c>
      <c r="E17" s="106">
        <v>10624.887719999999</v>
      </c>
      <c r="F17" s="126">
        <v>2355.502</v>
      </c>
      <c r="G17" s="21">
        <f t="shared" si="0"/>
        <v>12980.389719999999</v>
      </c>
      <c r="I17" s="206"/>
      <c r="J17" s="206"/>
      <c r="K17" s="206"/>
    </row>
    <row r="18" spans="1:11" x14ac:dyDescent="0.2">
      <c r="A18" s="20"/>
      <c r="B18" s="78" t="s">
        <v>57</v>
      </c>
      <c r="C18" s="17"/>
      <c r="D18" s="21">
        <v>735624.78700000001</v>
      </c>
      <c r="E18" s="106">
        <v>48975.038059999999</v>
      </c>
      <c r="F18" s="126">
        <v>43833.958778800006</v>
      </c>
      <c r="G18" s="21">
        <f t="shared" si="0"/>
        <v>92808.996838799998</v>
      </c>
      <c r="I18" s="206"/>
      <c r="J18" s="206"/>
      <c r="K18" s="206"/>
    </row>
    <row r="19" spans="1:11" x14ac:dyDescent="0.2">
      <c r="A19" s="20"/>
      <c r="B19" s="17" t="s">
        <v>10</v>
      </c>
      <c r="C19" s="17"/>
      <c r="D19" s="21">
        <v>961042.46</v>
      </c>
      <c r="E19" s="106">
        <v>93961.452579999997</v>
      </c>
      <c r="F19" s="126">
        <v>72740.536399999997</v>
      </c>
      <c r="G19" s="21">
        <f t="shared" si="0"/>
        <v>166701.98897999999</v>
      </c>
      <c r="I19" s="206"/>
      <c r="J19" s="206"/>
      <c r="K19" s="206"/>
    </row>
    <row r="20" spans="1:11" x14ac:dyDescent="0.2">
      <c r="A20" s="20"/>
      <c r="B20" s="17" t="s">
        <v>11</v>
      </c>
      <c r="C20" s="17"/>
      <c r="D20" s="21">
        <v>1075171.3799999999</v>
      </c>
      <c r="E20" s="106">
        <v>130761.53641999999</v>
      </c>
      <c r="F20" s="126">
        <v>111220.64524</v>
      </c>
      <c r="G20" s="21">
        <f t="shared" si="0"/>
        <v>241982.18166</v>
      </c>
      <c r="I20" s="206"/>
      <c r="J20" s="206"/>
      <c r="K20" s="206"/>
    </row>
    <row r="21" spans="1:11" x14ac:dyDescent="0.2">
      <c r="A21" s="20"/>
      <c r="B21" s="17"/>
      <c r="C21" s="17"/>
      <c r="D21" s="18"/>
      <c r="E21" s="107"/>
      <c r="F21" s="44"/>
      <c r="G21" s="18"/>
      <c r="I21" s="206"/>
      <c r="J21" s="206"/>
      <c r="K21" s="206"/>
    </row>
    <row r="22" spans="1:11" x14ac:dyDescent="0.2">
      <c r="A22" s="20" t="s">
        <v>12</v>
      </c>
      <c r="B22" s="17"/>
      <c r="C22" s="17"/>
      <c r="D22" s="21">
        <v>37813692.332999997</v>
      </c>
      <c r="E22" s="106">
        <v>2682978.8308500005</v>
      </c>
      <c r="F22" s="126">
        <v>2726772.7591200005</v>
      </c>
      <c r="G22" s="21">
        <f t="shared" si="0"/>
        <v>5409751.589970001</v>
      </c>
      <c r="I22" s="206"/>
      <c r="J22" s="206"/>
      <c r="K22" s="206"/>
    </row>
    <row r="23" spans="1:11" x14ac:dyDescent="0.2">
      <c r="A23" s="20"/>
      <c r="B23" s="17" t="s">
        <v>13</v>
      </c>
      <c r="C23" s="17"/>
      <c r="D23" s="21">
        <v>8504856.773</v>
      </c>
      <c r="E23" s="106">
        <v>705763.30760000006</v>
      </c>
      <c r="F23" s="126">
        <v>705174.36496000004</v>
      </c>
      <c r="G23" s="21">
        <f t="shared" si="0"/>
        <v>1410937.6725600001</v>
      </c>
      <c r="I23" s="206"/>
      <c r="J23" s="206"/>
      <c r="K23" s="206"/>
    </row>
    <row r="24" spans="1:11" x14ac:dyDescent="0.2">
      <c r="A24" s="20"/>
      <c r="B24" s="17" t="s">
        <v>14</v>
      </c>
      <c r="C24" s="17"/>
      <c r="D24" s="21">
        <v>3292328.3089999999</v>
      </c>
      <c r="E24" s="106">
        <v>167057.09537</v>
      </c>
      <c r="F24" s="126">
        <v>239575.06731999997</v>
      </c>
      <c r="G24" s="21">
        <f t="shared" si="0"/>
        <v>406632.16268999997</v>
      </c>
      <c r="I24" s="206"/>
      <c r="J24" s="206"/>
      <c r="K24" s="206"/>
    </row>
    <row r="25" spans="1:11" x14ac:dyDescent="0.2">
      <c r="A25" s="20"/>
      <c r="B25" s="17" t="s">
        <v>15</v>
      </c>
      <c r="C25" s="17"/>
      <c r="D25" s="21">
        <v>1633929.2</v>
      </c>
      <c r="E25" s="106">
        <v>281374.64614999999</v>
      </c>
      <c r="F25" s="126">
        <v>33149.316279999999</v>
      </c>
      <c r="G25" s="21">
        <f t="shared" si="0"/>
        <v>314523.96242999996</v>
      </c>
      <c r="I25" s="206"/>
      <c r="J25" s="206"/>
      <c r="K25" s="206"/>
    </row>
    <row r="26" spans="1:11" x14ac:dyDescent="0.2">
      <c r="A26" s="20"/>
      <c r="B26" s="17" t="s">
        <v>58</v>
      </c>
      <c r="C26" s="17"/>
      <c r="D26" s="21">
        <v>17463098.103999998</v>
      </c>
      <c r="E26" s="106">
        <v>929881.19972999999</v>
      </c>
      <c r="F26" s="126">
        <v>1174561.5265600001</v>
      </c>
      <c r="G26" s="21">
        <f t="shared" si="0"/>
        <v>2104442.7262900001</v>
      </c>
      <c r="I26" s="206"/>
      <c r="J26" s="206"/>
      <c r="K26" s="206"/>
    </row>
    <row r="27" spans="1:11" x14ac:dyDescent="0.2">
      <c r="A27" s="20"/>
      <c r="B27" s="17" t="s">
        <v>60</v>
      </c>
      <c r="C27" s="17"/>
      <c r="D27" s="21">
        <v>6904658.5429999996</v>
      </c>
      <c r="E27" s="106">
        <v>592560.35400000005</v>
      </c>
      <c r="F27" s="126">
        <v>568817.73</v>
      </c>
      <c r="G27" s="21">
        <f t="shared" si="0"/>
        <v>1161378.084</v>
      </c>
      <c r="I27" s="206"/>
      <c r="J27" s="206"/>
      <c r="K27" s="206"/>
    </row>
    <row r="28" spans="1:11" x14ac:dyDescent="0.2">
      <c r="A28" s="20"/>
      <c r="B28" s="17" t="s">
        <v>16</v>
      </c>
      <c r="C28" s="17"/>
      <c r="D28" s="21">
        <v>14821.404</v>
      </c>
      <c r="E28" s="106">
        <v>6342.2280000000001</v>
      </c>
      <c r="F28" s="126">
        <v>5494.7539999999999</v>
      </c>
      <c r="G28" s="21">
        <f t="shared" si="0"/>
        <v>11836.982</v>
      </c>
      <c r="I28" s="206"/>
      <c r="J28" s="206"/>
      <c r="K28" s="206"/>
    </row>
    <row r="29" spans="1:11" x14ac:dyDescent="0.2">
      <c r="A29" s="20"/>
      <c r="B29" s="17"/>
      <c r="C29" s="17"/>
      <c r="D29" s="21"/>
      <c r="E29" s="106"/>
      <c r="F29" s="126"/>
      <c r="G29" s="21"/>
      <c r="I29" s="206"/>
      <c r="J29" s="206"/>
      <c r="K29" s="206"/>
    </row>
    <row r="30" spans="1:11" x14ac:dyDescent="0.2">
      <c r="A30" s="22" t="s">
        <v>17</v>
      </c>
      <c r="B30" s="23"/>
      <c r="C30" s="23"/>
      <c r="D30" s="21">
        <v>2868773.4159999937</v>
      </c>
      <c r="E30" s="106">
        <v>1019306.3727300004</v>
      </c>
      <c r="F30" s="126">
        <v>491121.35924000014</v>
      </c>
      <c r="G30" s="21">
        <f t="shared" si="0"/>
        <v>1510427.7319700005</v>
      </c>
      <c r="I30" s="206"/>
      <c r="J30" s="206"/>
      <c r="K30" s="206"/>
    </row>
    <row r="31" spans="1:11" x14ac:dyDescent="0.2">
      <c r="A31" s="20"/>
      <c r="B31" s="17"/>
      <c r="C31" s="17"/>
      <c r="D31" s="21"/>
      <c r="E31" s="106"/>
      <c r="F31" s="126"/>
      <c r="G31" s="21"/>
      <c r="I31" s="206"/>
      <c r="J31" s="206"/>
      <c r="K31" s="206"/>
    </row>
    <row r="32" spans="1:11" x14ac:dyDescent="0.2">
      <c r="A32" s="19" t="s">
        <v>18</v>
      </c>
      <c r="B32" s="17"/>
      <c r="C32" s="17"/>
      <c r="D32" s="21"/>
      <c r="E32" s="106"/>
      <c r="F32" s="126"/>
      <c r="G32" s="21"/>
      <c r="I32" s="206"/>
      <c r="J32" s="206"/>
      <c r="K32" s="206"/>
    </row>
    <row r="33" spans="1:11" x14ac:dyDescent="0.2">
      <c r="A33" s="20" t="s">
        <v>19</v>
      </c>
      <c r="B33" s="17"/>
      <c r="C33" s="17"/>
      <c r="D33" s="21">
        <v>7061560.5490000006</v>
      </c>
      <c r="E33" s="106">
        <v>293690.61988000001</v>
      </c>
      <c r="F33" s="126">
        <v>399183.4044</v>
      </c>
      <c r="G33" s="21">
        <f t="shared" ref="G33:G36" si="1">+SUM(E33:F33)</f>
        <v>692874.02428000001</v>
      </c>
      <c r="I33" s="206"/>
      <c r="J33" s="206"/>
      <c r="K33" s="206"/>
    </row>
    <row r="34" spans="1:11" x14ac:dyDescent="0.2">
      <c r="A34" s="20"/>
      <c r="B34" s="17" t="s">
        <v>20</v>
      </c>
      <c r="C34" s="17"/>
      <c r="D34" s="21">
        <v>27156.795999999998</v>
      </c>
      <c r="E34" s="106">
        <v>132.68</v>
      </c>
      <c r="F34" s="126">
        <v>181.50299999999999</v>
      </c>
      <c r="G34" s="21">
        <f t="shared" si="1"/>
        <v>314.18299999999999</v>
      </c>
      <c r="I34" s="206"/>
      <c r="J34" s="206"/>
      <c r="K34" s="206"/>
    </row>
    <row r="35" spans="1:11" x14ac:dyDescent="0.2">
      <c r="A35" s="20"/>
      <c r="B35" s="17" t="s">
        <v>21</v>
      </c>
      <c r="C35" s="17"/>
      <c r="D35" s="21">
        <v>3946769.0290000001</v>
      </c>
      <c r="E35" s="106">
        <v>33116.721879999997</v>
      </c>
      <c r="F35" s="126">
        <v>192781.26640000002</v>
      </c>
      <c r="G35" s="21">
        <f t="shared" si="1"/>
        <v>225897.98828000002</v>
      </c>
      <c r="I35" s="206"/>
      <c r="J35" s="206"/>
      <c r="K35" s="206"/>
    </row>
    <row r="36" spans="1:11" x14ac:dyDescent="0.2">
      <c r="A36" s="20"/>
      <c r="B36" s="17" t="s">
        <v>22</v>
      </c>
      <c r="C36" s="17"/>
      <c r="D36" s="21">
        <v>3141948.3160000001</v>
      </c>
      <c r="E36" s="106">
        <v>260706.57800000001</v>
      </c>
      <c r="F36" s="126">
        <v>206583.641</v>
      </c>
      <c r="G36" s="21">
        <f t="shared" si="1"/>
        <v>467290.21900000004</v>
      </c>
      <c r="I36" s="206"/>
      <c r="J36" s="206"/>
      <c r="K36" s="206"/>
    </row>
    <row r="37" spans="1:11" x14ac:dyDescent="0.2">
      <c r="A37" s="20"/>
      <c r="B37" s="17"/>
      <c r="C37" s="17"/>
      <c r="D37" s="21"/>
      <c r="E37" s="106"/>
      <c r="F37" s="126"/>
      <c r="G37" s="21"/>
      <c r="I37" s="206"/>
      <c r="J37" s="206"/>
      <c r="K37" s="206"/>
    </row>
    <row r="38" spans="1:11" x14ac:dyDescent="0.2">
      <c r="A38" s="24" t="s">
        <v>61</v>
      </c>
      <c r="B38" s="25"/>
      <c r="C38" s="25"/>
      <c r="D38" s="26">
        <v>40709622.544999987</v>
      </c>
      <c r="E38" s="108">
        <v>3702417.8835800011</v>
      </c>
      <c r="F38" s="127">
        <v>3218075.6213600007</v>
      </c>
      <c r="G38" s="26">
        <f t="shared" ref="G38:G40" si="2">+SUM(E38:F38)</f>
        <v>6920493.5049400013</v>
      </c>
      <c r="I38" s="206"/>
      <c r="J38" s="206"/>
      <c r="K38" s="206"/>
    </row>
    <row r="39" spans="1:11" x14ac:dyDescent="0.2">
      <c r="A39" s="24" t="s">
        <v>62</v>
      </c>
      <c r="B39" s="25"/>
      <c r="C39" s="25"/>
      <c r="D39" s="26">
        <v>44902409.677999996</v>
      </c>
      <c r="E39" s="108">
        <v>2976802.1307300008</v>
      </c>
      <c r="F39" s="127">
        <v>3126137.6665200004</v>
      </c>
      <c r="G39" s="26">
        <f t="shared" si="2"/>
        <v>6102939.7972500008</v>
      </c>
      <c r="I39" s="206"/>
      <c r="J39" s="206"/>
      <c r="K39" s="206"/>
    </row>
    <row r="40" spans="1:11" x14ac:dyDescent="0.2">
      <c r="A40" s="24" t="s">
        <v>23</v>
      </c>
      <c r="B40" s="25"/>
      <c r="C40" s="25"/>
      <c r="D40" s="26">
        <v>-4192787.1330000088</v>
      </c>
      <c r="E40" s="108">
        <v>725615.75285000028</v>
      </c>
      <c r="F40" s="127">
        <v>91937.954840000253</v>
      </c>
      <c r="G40" s="26">
        <f t="shared" si="2"/>
        <v>817553.70769000053</v>
      </c>
      <c r="I40" s="206"/>
      <c r="J40" s="206"/>
      <c r="K40" s="206"/>
    </row>
    <row r="41" spans="1:11" x14ac:dyDescent="0.2">
      <c r="A41" s="27"/>
      <c r="B41" s="28"/>
      <c r="C41" s="28"/>
      <c r="D41" s="29"/>
      <c r="E41" s="109"/>
      <c r="F41" s="128"/>
      <c r="G41" s="29"/>
      <c r="I41" s="206"/>
      <c r="J41" s="206"/>
      <c r="K41" s="206"/>
    </row>
    <row r="42" spans="1:11" x14ac:dyDescent="0.2">
      <c r="A42" s="19" t="s">
        <v>24</v>
      </c>
      <c r="B42" s="17"/>
      <c r="C42" s="17"/>
      <c r="D42" s="18"/>
      <c r="E42" s="107"/>
      <c r="F42" s="44"/>
      <c r="G42" s="18"/>
      <c r="I42" s="206"/>
      <c r="J42" s="206"/>
      <c r="K42" s="206"/>
    </row>
    <row r="43" spans="1:11" x14ac:dyDescent="0.2">
      <c r="A43" s="19"/>
      <c r="B43" s="17"/>
      <c r="C43" s="17"/>
      <c r="D43" s="18"/>
      <c r="E43" s="107"/>
      <c r="F43" s="44"/>
      <c r="G43" s="18"/>
      <c r="I43" s="206"/>
      <c r="J43" s="206"/>
      <c r="K43" s="206"/>
    </row>
    <row r="44" spans="1:11" x14ac:dyDescent="0.2">
      <c r="A44" s="20" t="s">
        <v>25</v>
      </c>
      <c r="B44" s="17"/>
      <c r="C44" s="17"/>
      <c r="D44" s="21">
        <v>-1239870.6329999992</v>
      </c>
      <c r="E44" s="99">
        <v>-464058.2363200002</v>
      </c>
      <c r="F44" s="129">
        <v>1262637.2028000001</v>
      </c>
      <c r="G44" s="21">
        <f t="shared" ref="G44:G57" si="3">+SUM(E44:F44)</f>
        <v>798578.96647999994</v>
      </c>
      <c r="I44" s="206"/>
      <c r="J44" s="206"/>
      <c r="K44" s="206"/>
    </row>
    <row r="45" spans="1:11" x14ac:dyDescent="0.2">
      <c r="A45" s="20" t="s">
        <v>26</v>
      </c>
      <c r="B45" s="17"/>
      <c r="C45" s="17"/>
      <c r="D45" s="21">
        <v>489245.55000000005</v>
      </c>
      <c r="E45" s="99">
        <v>-247124.32434000005</v>
      </c>
      <c r="F45" s="129">
        <v>-1219.9837199999965</v>
      </c>
      <c r="G45" s="21">
        <f t="shared" si="3"/>
        <v>-248344.30806000004</v>
      </c>
      <c r="I45" s="206"/>
      <c r="J45" s="206"/>
      <c r="K45" s="206"/>
    </row>
    <row r="46" spans="1:11" x14ac:dyDescent="0.2">
      <c r="A46" s="20"/>
      <c r="B46" s="17" t="s">
        <v>27</v>
      </c>
      <c r="C46" s="17"/>
      <c r="D46" s="21">
        <v>942659.64300000004</v>
      </c>
      <c r="E46" s="99">
        <v>33556.540200000003</v>
      </c>
      <c r="F46" s="129">
        <v>41581.866560000002</v>
      </c>
      <c r="G46" s="21">
        <f t="shared" si="3"/>
        <v>75138.406760000013</v>
      </c>
      <c r="I46" s="206"/>
      <c r="J46" s="206"/>
      <c r="K46" s="206"/>
    </row>
    <row r="47" spans="1:11" x14ac:dyDescent="0.2">
      <c r="A47" s="20"/>
      <c r="B47" s="17" t="s">
        <v>28</v>
      </c>
      <c r="C47" s="17"/>
      <c r="D47" s="21">
        <v>453414.09299999999</v>
      </c>
      <c r="E47" s="99">
        <v>280680.86454000004</v>
      </c>
      <c r="F47" s="129">
        <v>42801.850279999999</v>
      </c>
      <c r="G47" s="21">
        <f t="shared" si="3"/>
        <v>323482.71482000005</v>
      </c>
      <c r="I47" s="206"/>
      <c r="J47" s="206"/>
      <c r="K47" s="206"/>
    </row>
    <row r="48" spans="1:11" x14ac:dyDescent="0.2">
      <c r="A48" s="20" t="s">
        <v>29</v>
      </c>
      <c r="B48" s="17"/>
      <c r="C48" s="17"/>
      <c r="D48" s="21">
        <v>-1728828.7599999993</v>
      </c>
      <c r="E48" s="99">
        <v>49882.232039999915</v>
      </c>
      <c r="F48" s="129">
        <v>944574.98540000012</v>
      </c>
      <c r="G48" s="21">
        <f t="shared" si="3"/>
        <v>994457.21744000004</v>
      </c>
      <c r="I48" s="206"/>
      <c r="J48" s="206"/>
      <c r="K48" s="206"/>
    </row>
    <row r="49" spans="1:11" x14ac:dyDescent="0.2">
      <c r="A49" s="20"/>
      <c r="B49" s="17" t="s">
        <v>30</v>
      </c>
      <c r="C49" s="17"/>
      <c r="D49" s="21">
        <v>3201430.7780000004</v>
      </c>
      <c r="E49" s="99">
        <v>1913230.7721599999</v>
      </c>
      <c r="F49" s="129">
        <v>1374170.9171600002</v>
      </c>
      <c r="G49" s="21">
        <f t="shared" si="3"/>
        <v>3287401.6893199999</v>
      </c>
      <c r="I49" s="206"/>
      <c r="J49" s="206"/>
      <c r="K49" s="206"/>
    </row>
    <row r="50" spans="1:11" x14ac:dyDescent="0.2">
      <c r="A50" s="20"/>
      <c r="B50" s="17" t="s">
        <v>31</v>
      </c>
      <c r="C50" s="17"/>
      <c r="D50" s="21">
        <v>4930259.5379999997</v>
      </c>
      <c r="E50" s="99">
        <v>1863348.54012</v>
      </c>
      <c r="F50" s="129">
        <v>429595.93176000001</v>
      </c>
      <c r="G50" s="21">
        <f t="shared" si="3"/>
        <v>2292944.4718800001</v>
      </c>
      <c r="I50" s="206"/>
      <c r="J50" s="206"/>
      <c r="K50" s="206"/>
    </row>
    <row r="51" spans="1:11" x14ac:dyDescent="0.2">
      <c r="A51" s="20" t="s">
        <v>32</v>
      </c>
      <c r="B51" s="17"/>
      <c r="C51" s="17"/>
      <c r="D51" s="21">
        <v>0</v>
      </c>
      <c r="E51" s="99">
        <v>-408.89345000003232</v>
      </c>
      <c r="F51" s="129">
        <v>-3859.5528799999738</v>
      </c>
      <c r="G51" s="21">
        <f t="shared" si="3"/>
        <v>-4268.4463300000061</v>
      </c>
      <c r="I51" s="206"/>
      <c r="J51" s="206"/>
      <c r="K51" s="206"/>
    </row>
    <row r="52" spans="1:11" x14ac:dyDescent="0.2">
      <c r="A52" s="20" t="s">
        <v>33</v>
      </c>
      <c r="B52" s="17"/>
      <c r="C52" s="17"/>
      <c r="D52" s="21">
        <v>-287.423</v>
      </c>
      <c r="E52" s="99">
        <v>-266407.25057000003</v>
      </c>
      <c r="F52" s="129">
        <v>323141.75399999996</v>
      </c>
      <c r="G52" s="21">
        <f t="shared" si="3"/>
        <v>56734.503429999924</v>
      </c>
      <c r="I52" s="206"/>
      <c r="J52" s="206"/>
      <c r="K52" s="206"/>
    </row>
    <row r="53" spans="1:11" x14ac:dyDescent="0.2">
      <c r="A53" s="35" t="s">
        <v>87</v>
      </c>
      <c r="B53" s="33"/>
      <c r="C53" s="33"/>
      <c r="D53" s="21">
        <v>0</v>
      </c>
      <c r="E53" s="99">
        <v>0</v>
      </c>
      <c r="F53" s="129">
        <v>0</v>
      </c>
      <c r="G53" s="21">
        <f t="shared" si="3"/>
        <v>0</v>
      </c>
      <c r="I53" s="206"/>
      <c r="J53" s="206"/>
      <c r="K53" s="206"/>
    </row>
    <row r="54" spans="1:11" x14ac:dyDescent="0.2">
      <c r="A54" s="35"/>
      <c r="B54" s="33" t="s">
        <v>34</v>
      </c>
      <c r="C54" s="33"/>
      <c r="D54" s="21">
        <v>0</v>
      </c>
      <c r="E54" s="99">
        <v>0</v>
      </c>
      <c r="F54" s="129">
        <v>0</v>
      </c>
      <c r="G54" s="21">
        <f t="shared" si="3"/>
        <v>0</v>
      </c>
      <c r="I54" s="206"/>
      <c r="J54" s="206"/>
      <c r="K54" s="206"/>
    </row>
    <row r="55" spans="1:11" x14ac:dyDescent="0.2">
      <c r="A55" s="35"/>
      <c r="B55" s="33" t="s">
        <v>35</v>
      </c>
      <c r="C55" s="33"/>
      <c r="D55" s="21">
        <v>0</v>
      </c>
      <c r="E55" s="99">
        <v>0</v>
      </c>
      <c r="F55" s="129">
        <v>0</v>
      </c>
      <c r="G55" s="21">
        <f t="shared" si="3"/>
        <v>0</v>
      </c>
      <c r="I55" s="206"/>
      <c r="J55" s="206"/>
      <c r="K55" s="206"/>
    </row>
    <row r="56" spans="1:11" x14ac:dyDescent="0.2">
      <c r="A56" s="79" t="s">
        <v>88</v>
      </c>
      <c r="B56" s="33"/>
      <c r="C56" s="33"/>
      <c r="D56" s="21">
        <v>0</v>
      </c>
      <c r="E56" s="99">
        <v>0</v>
      </c>
      <c r="F56" s="129">
        <v>0</v>
      </c>
      <c r="G56" s="21">
        <f t="shared" si="3"/>
        <v>0</v>
      </c>
      <c r="I56" s="206"/>
      <c r="J56" s="206"/>
      <c r="K56" s="206"/>
    </row>
    <row r="57" spans="1:11" x14ac:dyDescent="0.2">
      <c r="A57" s="20" t="s">
        <v>36</v>
      </c>
      <c r="B57" s="17"/>
      <c r="C57" s="17"/>
      <c r="D57" s="21">
        <v>0</v>
      </c>
      <c r="E57" s="99">
        <v>0</v>
      </c>
      <c r="F57" s="129">
        <v>0</v>
      </c>
      <c r="G57" s="21">
        <f t="shared" si="3"/>
        <v>0</v>
      </c>
      <c r="I57" s="206"/>
      <c r="J57" s="206"/>
      <c r="K57" s="206"/>
    </row>
    <row r="58" spans="1:11" x14ac:dyDescent="0.2">
      <c r="A58" s="20"/>
      <c r="B58" s="17"/>
      <c r="C58" s="17"/>
      <c r="D58" s="21"/>
      <c r="E58" s="106"/>
      <c r="F58" s="126"/>
      <c r="G58" s="21"/>
      <c r="I58" s="206"/>
      <c r="J58" s="206"/>
      <c r="K58" s="206"/>
    </row>
    <row r="59" spans="1:11" x14ac:dyDescent="0.2">
      <c r="A59" s="20" t="s">
        <v>37</v>
      </c>
      <c r="B59" s="17"/>
      <c r="C59" s="17"/>
      <c r="D59" s="21">
        <v>2952916.5</v>
      </c>
      <c r="E59" s="99">
        <v>-1189673.9891700002</v>
      </c>
      <c r="F59" s="129">
        <v>1170699.2479600001</v>
      </c>
      <c r="G59" s="21">
        <f t="shared" ref="G59:G70" si="4">+SUM(E59:F59)</f>
        <v>-18974.741210000124</v>
      </c>
      <c r="I59" s="206"/>
      <c r="J59" s="206"/>
      <c r="K59" s="206"/>
    </row>
    <row r="60" spans="1:11" x14ac:dyDescent="0.2">
      <c r="A60" s="20" t="s">
        <v>38</v>
      </c>
      <c r="B60" s="17"/>
      <c r="C60" s="17"/>
      <c r="D60" s="21">
        <v>70032.399000000005</v>
      </c>
      <c r="E60" s="99">
        <v>-6150.8639699999994</v>
      </c>
      <c r="F60" s="129">
        <v>1238636.1449600002</v>
      </c>
      <c r="G60" s="21">
        <f t="shared" si="4"/>
        <v>1232485.2809900001</v>
      </c>
      <c r="I60" s="206"/>
      <c r="J60" s="206"/>
      <c r="K60" s="206"/>
    </row>
    <row r="61" spans="1:11" x14ac:dyDescent="0.2">
      <c r="A61" s="20"/>
      <c r="B61" s="17" t="s">
        <v>39</v>
      </c>
      <c r="C61" s="17"/>
      <c r="D61" s="21">
        <v>138304.345</v>
      </c>
      <c r="E61" s="99">
        <v>62.002000000000002</v>
      </c>
      <c r="F61" s="129">
        <v>1827481.7043600001</v>
      </c>
      <c r="G61" s="21">
        <f t="shared" si="4"/>
        <v>1827543.7063600002</v>
      </c>
      <c r="I61" s="206"/>
      <c r="J61" s="206"/>
      <c r="K61" s="206"/>
    </row>
    <row r="62" spans="1:11" x14ac:dyDescent="0.2">
      <c r="A62" s="20"/>
      <c r="B62" s="17"/>
      <c r="C62" s="17" t="s">
        <v>40</v>
      </c>
      <c r="D62" s="21"/>
      <c r="E62" s="99">
        <v>0</v>
      </c>
      <c r="F62" s="129">
        <v>1807922.2751613599</v>
      </c>
      <c r="G62" s="21">
        <f t="shared" si="4"/>
        <v>1807922.2751613599</v>
      </c>
      <c r="I62" s="206"/>
      <c r="J62" s="206"/>
      <c r="K62" s="206"/>
    </row>
    <row r="63" spans="1:11" x14ac:dyDescent="0.2">
      <c r="A63" s="20"/>
      <c r="B63" s="17"/>
      <c r="C63" s="17" t="s">
        <v>41</v>
      </c>
      <c r="D63" s="21"/>
      <c r="E63" s="99">
        <v>62.002000000000002</v>
      </c>
      <c r="F63" s="129">
        <v>19559.429198640166</v>
      </c>
      <c r="G63" s="21">
        <f t="shared" si="4"/>
        <v>19621.431198640166</v>
      </c>
      <c r="I63" s="206"/>
      <c r="J63" s="206"/>
      <c r="K63" s="206"/>
    </row>
    <row r="64" spans="1:11" x14ac:dyDescent="0.2">
      <c r="A64" s="20"/>
      <c r="B64" s="17" t="s">
        <v>42</v>
      </c>
      <c r="C64" s="17"/>
      <c r="D64" s="21">
        <v>68271.945999999996</v>
      </c>
      <c r="E64" s="99">
        <v>6212.8659699999998</v>
      </c>
      <c r="F64" s="129">
        <v>588845.55939999991</v>
      </c>
      <c r="G64" s="21">
        <f t="shared" si="4"/>
        <v>595058.42536999995</v>
      </c>
      <c r="I64" s="206"/>
      <c r="J64" s="206"/>
      <c r="K64" s="206"/>
    </row>
    <row r="65" spans="1:11" x14ac:dyDescent="0.2">
      <c r="A65" s="20" t="s">
        <v>43</v>
      </c>
      <c r="B65" s="17"/>
      <c r="C65" s="17"/>
      <c r="D65" s="21">
        <v>3526201.7069999999</v>
      </c>
      <c r="E65" s="99">
        <v>-1129462.1962000001</v>
      </c>
      <c r="F65" s="129">
        <v>-20760.286</v>
      </c>
      <c r="G65" s="21">
        <f t="shared" si="4"/>
        <v>-1150222.4822000002</v>
      </c>
      <c r="I65" s="206"/>
      <c r="J65" s="206"/>
      <c r="K65" s="206"/>
    </row>
    <row r="66" spans="1:11" x14ac:dyDescent="0.2">
      <c r="A66" s="20"/>
      <c r="B66" s="17" t="s">
        <v>39</v>
      </c>
      <c r="C66" s="17"/>
      <c r="D66" s="21">
        <v>4550000</v>
      </c>
      <c r="E66" s="99">
        <v>0</v>
      </c>
      <c r="F66" s="129">
        <v>0</v>
      </c>
      <c r="G66" s="21">
        <f t="shared" si="4"/>
        <v>0</v>
      </c>
      <c r="I66" s="206"/>
      <c r="J66" s="206"/>
      <c r="K66" s="206"/>
    </row>
    <row r="67" spans="1:11" x14ac:dyDescent="0.2">
      <c r="A67" s="20"/>
      <c r="B67" s="17"/>
      <c r="C67" s="17" t="s">
        <v>40</v>
      </c>
      <c r="D67" s="21"/>
      <c r="E67" s="99">
        <v>0</v>
      </c>
      <c r="F67" s="129">
        <v>0</v>
      </c>
      <c r="G67" s="21">
        <f t="shared" si="4"/>
        <v>0</v>
      </c>
      <c r="I67" s="206"/>
      <c r="J67" s="206"/>
      <c r="K67" s="206"/>
    </row>
    <row r="68" spans="1:11" x14ac:dyDescent="0.2">
      <c r="A68" s="20"/>
      <c r="B68" s="17"/>
      <c r="C68" s="17" t="s">
        <v>41</v>
      </c>
      <c r="D68" s="21"/>
      <c r="E68" s="99">
        <v>0</v>
      </c>
      <c r="F68" s="129">
        <v>0</v>
      </c>
      <c r="G68" s="21">
        <f t="shared" si="4"/>
        <v>0</v>
      </c>
      <c r="I68" s="206"/>
      <c r="J68" s="206"/>
      <c r="K68" s="206"/>
    </row>
    <row r="69" spans="1:11" x14ac:dyDescent="0.2">
      <c r="A69" s="20"/>
      <c r="B69" s="17" t="s">
        <v>42</v>
      </c>
      <c r="C69" s="17"/>
      <c r="D69" s="21">
        <v>1023798.2929999999</v>
      </c>
      <c r="E69" s="99">
        <v>1129462.1962000001</v>
      </c>
      <c r="F69" s="129">
        <v>20760.286</v>
      </c>
      <c r="G69" s="21">
        <f t="shared" si="4"/>
        <v>1150222.4822000002</v>
      </c>
      <c r="I69" s="206"/>
      <c r="J69" s="206"/>
      <c r="K69" s="206"/>
    </row>
    <row r="70" spans="1:11" x14ac:dyDescent="0.2">
      <c r="A70" s="20" t="s">
        <v>44</v>
      </c>
      <c r="B70" s="17"/>
      <c r="C70" s="17"/>
      <c r="D70" s="21">
        <v>-643317.60600000003</v>
      </c>
      <c r="E70" s="99">
        <v>-54060.928999999996</v>
      </c>
      <c r="F70" s="129">
        <v>-47176.610999999997</v>
      </c>
      <c r="G70" s="21">
        <f t="shared" si="4"/>
        <v>-101237.54</v>
      </c>
      <c r="I70" s="206"/>
      <c r="J70" s="206"/>
      <c r="K70" s="206"/>
    </row>
    <row r="71" spans="1:11" x14ac:dyDescent="0.2">
      <c r="A71" s="20"/>
      <c r="B71" s="17"/>
      <c r="C71" s="17"/>
      <c r="D71" s="21"/>
      <c r="E71" s="106"/>
      <c r="F71" s="126"/>
      <c r="G71" s="21"/>
      <c r="I71" s="206"/>
      <c r="J71" s="206"/>
      <c r="K71" s="206"/>
    </row>
    <row r="72" spans="1:11" x14ac:dyDescent="0.2">
      <c r="A72" s="24" t="s">
        <v>45</v>
      </c>
      <c r="B72" s="25"/>
      <c r="C72" s="25"/>
      <c r="D72" s="26">
        <v>-4192787.1329999994</v>
      </c>
      <c r="E72" s="108">
        <v>725615.75285000005</v>
      </c>
      <c r="F72" s="127">
        <v>91937.95484000002</v>
      </c>
      <c r="G72" s="26">
        <f t="shared" ref="G72" si="5">+SUM(E72:F72)</f>
        <v>817553.70769000007</v>
      </c>
      <c r="I72" s="206"/>
      <c r="J72" s="206"/>
      <c r="K72" s="206"/>
    </row>
    <row r="73" spans="1:11" x14ac:dyDescent="0.2">
      <c r="A73" s="30"/>
      <c r="B73" s="31"/>
      <c r="C73" s="31"/>
      <c r="D73" s="32"/>
      <c r="E73" s="109"/>
      <c r="F73" s="128"/>
      <c r="G73" s="32"/>
      <c r="I73" s="206"/>
      <c r="J73" s="206"/>
      <c r="K73" s="206"/>
    </row>
    <row r="74" spans="1:11" s="40" customFormat="1" ht="12.75" customHeight="1" x14ac:dyDescent="0.2">
      <c r="A74" s="17" t="s">
        <v>46</v>
      </c>
      <c r="B74" s="224" t="s">
        <v>49</v>
      </c>
      <c r="C74" s="224"/>
      <c r="D74" s="224"/>
      <c r="E74" s="224"/>
      <c r="F74" s="224"/>
      <c r="G74" s="224"/>
      <c r="H74" s="44"/>
      <c r="I74" s="44"/>
      <c r="J74" s="39"/>
    </row>
    <row r="75" spans="1:11" s="40" customFormat="1" ht="25.15" customHeight="1" x14ac:dyDescent="0.2">
      <c r="A75" s="36" t="s">
        <v>47</v>
      </c>
      <c r="B75" s="223" t="s">
        <v>63</v>
      </c>
      <c r="C75" s="223"/>
      <c r="D75" s="223"/>
      <c r="E75" s="223"/>
      <c r="F75" s="223"/>
      <c r="G75" s="223"/>
      <c r="H75" s="41"/>
      <c r="I75" s="41"/>
      <c r="J75" s="39"/>
    </row>
    <row r="76" spans="1:11" s="40" customFormat="1" ht="25.15" customHeight="1" x14ac:dyDescent="0.2">
      <c r="A76" s="36" t="s">
        <v>48</v>
      </c>
      <c r="B76" s="223" t="s">
        <v>82</v>
      </c>
      <c r="C76" s="223"/>
      <c r="D76" s="223"/>
      <c r="E76" s="223"/>
      <c r="F76" s="223"/>
      <c r="G76" s="223"/>
      <c r="H76" s="41"/>
      <c r="I76" s="41"/>
      <c r="J76" s="39"/>
    </row>
    <row r="77" spans="1:11" s="202" customFormat="1" ht="23.25" customHeight="1" x14ac:dyDescent="0.2">
      <c r="A77" s="73" t="s">
        <v>50</v>
      </c>
      <c r="B77" s="227" t="s">
        <v>65</v>
      </c>
      <c r="C77" s="227"/>
      <c r="D77" s="227"/>
      <c r="E77" s="227"/>
      <c r="F77" s="227"/>
      <c r="G77" s="227"/>
      <c r="H77" s="204"/>
      <c r="I77" s="36"/>
    </row>
    <row r="78" spans="1:11" s="136" customFormat="1" ht="25.5" customHeight="1" x14ac:dyDescent="0.2">
      <c r="A78" s="135"/>
      <c r="B78" s="225"/>
      <c r="C78" s="226"/>
      <c r="D78" s="226"/>
      <c r="E78" s="226"/>
      <c r="F78" s="226"/>
      <c r="G78" s="43"/>
      <c r="H78" s="43"/>
      <c r="I78" s="43"/>
    </row>
    <row r="79" spans="1:11" s="40" customFormat="1" ht="25.5" customHeight="1" x14ac:dyDescent="0.2">
      <c r="A79" s="77"/>
    </row>
    <row r="80" spans="1:11" s="40" customFormat="1" x14ac:dyDescent="0.2"/>
    <row r="81" s="40" customFormat="1" x14ac:dyDescent="0.2"/>
    <row r="82" s="40" customFormat="1" x14ac:dyDescent="0.2"/>
    <row r="83" s="40" customFormat="1" x14ac:dyDescent="0.2"/>
    <row r="84" s="40" customFormat="1" x14ac:dyDescent="0.2"/>
    <row r="85" s="40" customFormat="1" x14ac:dyDescent="0.2"/>
    <row r="86" s="40" customFormat="1" x14ac:dyDescent="0.2"/>
    <row r="87" s="40" customFormat="1" x14ac:dyDescent="0.2"/>
    <row r="88" s="40" customFormat="1" x14ac:dyDescent="0.2"/>
    <row r="89" s="40" customFormat="1" x14ac:dyDescent="0.2"/>
    <row r="90" s="40" customFormat="1" x14ac:dyDescent="0.2"/>
    <row r="91" s="40" customFormat="1" x14ac:dyDescent="0.2"/>
    <row r="92" s="40" customFormat="1" x14ac:dyDescent="0.2"/>
    <row r="93" s="40" customFormat="1" x14ac:dyDescent="0.2"/>
    <row r="94" s="40" customFormat="1" x14ac:dyDescent="0.2"/>
    <row r="95" s="40" customFormat="1" x14ac:dyDescent="0.2"/>
    <row r="96" s="40" customFormat="1" x14ac:dyDescent="0.2"/>
    <row r="97" s="40" customFormat="1" x14ac:dyDescent="0.2"/>
    <row r="98" s="40" customFormat="1" x14ac:dyDescent="0.2"/>
    <row r="99" s="40" customFormat="1" x14ac:dyDescent="0.2"/>
    <row r="100" s="40" customFormat="1" x14ac:dyDescent="0.2"/>
    <row r="101" s="40" customFormat="1" x14ac:dyDescent="0.2"/>
    <row r="102" s="40" customFormat="1" x14ac:dyDescent="0.2"/>
    <row r="103" s="40" customFormat="1" x14ac:dyDescent="0.2"/>
  </sheetData>
  <mergeCells count="5">
    <mergeCell ref="B78:F78"/>
    <mergeCell ref="B74:G74"/>
    <mergeCell ref="B75:G75"/>
    <mergeCell ref="B76:G76"/>
    <mergeCell ref="B77:G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workbookViewId="0">
      <selection activeCell="I1" sqref="I1:L1048576"/>
    </sheetView>
  </sheetViews>
  <sheetFormatPr baseColWidth="10" defaultRowHeight="12.75" x14ac:dyDescent="0.2"/>
  <cols>
    <col min="1" max="2" width="2.7109375" customWidth="1"/>
    <col min="3" max="3" width="52.85546875" customWidth="1"/>
    <col min="4" max="5" width="11" customWidth="1"/>
    <col min="7" max="7" width="5.140625" customWidth="1"/>
  </cols>
  <sheetData>
    <row r="1" spans="1:12" ht="29.25" x14ac:dyDescent="0.2">
      <c r="G1" s="211">
        <v>6</v>
      </c>
    </row>
    <row r="2" spans="1:12" x14ac:dyDescent="0.2">
      <c r="A2" s="1" t="s">
        <v>71</v>
      </c>
      <c r="B2" s="2"/>
      <c r="C2" s="2"/>
      <c r="D2" s="2"/>
      <c r="E2" s="2"/>
      <c r="F2" s="2"/>
    </row>
    <row r="3" spans="1:12" x14ac:dyDescent="0.2">
      <c r="A3" s="46" t="str">
        <f>+Total!A3</f>
        <v>ESTADO DE OPERACIONES DE GOBIERNO  2018</v>
      </c>
      <c r="B3" s="5"/>
      <c r="C3" s="5"/>
      <c r="D3" s="2"/>
      <c r="E3" s="2"/>
      <c r="F3" s="2"/>
    </row>
    <row r="4" spans="1:12" x14ac:dyDescent="0.2">
      <c r="A4" s="1" t="s">
        <v>1</v>
      </c>
      <c r="B4" s="2"/>
      <c r="C4" s="2"/>
      <c r="D4" s="2"/>
      <c r="E4" s="2"/>
      <c r="F4" s="2"/>
    </row>
    <row r="5" spans="1:12" x14ac:dyDescent="0.2">
      <c r="A5" s="1" t="s">
        <v>52</v>
      </c>
      <c r="B5" s="2"/>
      <c r="C5" s="7"/>
      <c r="D5" s="2"/>
      <c r="E5" s="2"/>
      <c r="F5" s="2"/>
    </row>
    <row r="6" spans="1:12" x14ac:dyDescent="0.2">
      <c r="A6" s="1" t="s">
        <v>3</v>
      </c>
      <c r="B6" s="2"/>
      <c r="C6" s="7"/>
      <c r="D6" s="2"/>
      <c r="E6" s="2"/>
      <c r="F6" s="2"/>
    </row>
    <row r="7" spans="1:12" x14ac:dyDescent="0.2">
      <c r="A7" s="9"/>
      <c r="B7" s="10"/>
      <c r="C7" s="11"/>
    </row>
    <row r="8" spans="1:12" ht="24.75" customHeight="1" x14ac:dyDescent="0.2">
      <c r="A8" s="13"/>
      <c r="B8" s="14"/>
      <c r="C8" s="14"/>
      <c r="D8" s="15" t="s">
        <v>5</v>
      </c>
      <c r="E8" s="117" t="s">
        <v>85</v>
      </c>
      <c r="F8" s="34" t="s">
        <v>86</v>
      </c>
    </row>
    <row r="9" spans="1:12" x14ac:dyDescent="0.2">
      <c r="A9" s="16"/>
      <c r="B9" s="17"/>
      <c r="C9" s="17"/>
      <c r="D9" s="104"/>
      <c r="E9" s="130"/>
      <c r="F9" s="196"/>
    </row>
    <row r="10" spans="1:12" x14ac:dyDescent="0.2">
      <c r="A10" s="19" t="s">
        <v>6</v>
      </c>
      <c r="B10" s="17"/>
      <c r="C10" s="17"/>
      <c r="D10" s="98"/>
      <c r="E10" s="125"/>
      <c r="F10" s="197"/>
    </row>
    <row r="11" spans="1:12" x14ac:dyDescent="0.2">
      <c r="A11" s="20" t="s">
        <v>7</v>
      </c>
      <c r="B11" s="17"/>
      <c r="C11" s="17"/>
      <c r="D11" s="99">
        <v>3606074.9640000011</v>
      </c>
      <c r="E11" s="129">
        <v>3067637.2609999999</v>
      </c>
      <c r="F11" s="21">
        <f>+SUM(D11:E11)</f>
        <v>6673712.2250000015</v>
      </c>
      <c r="I11" s="206"/>
      <c r="J11" s="206"/>
      <c r="K11" s="206"/>
      <c r="L11" s="206"/>
    </row>
    <row r="12" spans="1:12" x14ac:dyDescent="0.2">
      <c r="A12" s="20"/>
      <c r="B12" s="17" t="s">
        <v>8</v>
      </c>
      <c r="C12" s="17"/>
      <c r="D12" s="99">
        <v>3105514.7769999998</v>
      </c>
      <c r="E12" s="129">
        <v>2642892.0929999999</v>
      </c>
      <c r="F12" s="21">
        <f t="shared" ref="F12:F20" si="0">+SUM(D12:E12)</f>
        <v>5748406.8699999992</v>
      </c>
      <c r="I12" s="206"/>
      <c r="J12" s="206"/>
      <c r="K12" s="206"/>
      <c r="L12" s="206"/>
    </row>
    <row r="13" spans="1:12" s="160" customFormat="1" x14ac:dyDescent="0.2">
      <c r="A13" s="80"/>
      <c r="B13" s="78"/>
      <c r="C13" s="78" t="s">
        <v>69</v>
      </c>
      <c r="D13" s="161">
        <v>56239.978791850997</v>
      </c>
      <c r="E13" s="162">
        <v>48990.418347999999</v>
      </c>
      <c r="F13" s="21">
        <f t="shared" si="0"/>
        <v>105230.397139851</v>
      </c>
      <c r="I13" s="206"/>
      <c r="J13" s="206"/>
      <c r="K13" s="206"/>
      <c r="L13" s="206"/>
    </row>
    <row r="14" spans="1:12" s="160" customFormat="1" x14ac:dyDescent="0.2">
      <c r="A14" s="80"/>
      <c r="B14" s="78"/>
      <c r="C14" s="78" t="s">
        <v>59</v>
      </c>
      <c r="D14" s="161">
        <v>3049274.7982081487</v>
      </c>
      <c r="E14" s="162">
        <v>2593901.674652</v>
      </c>
      <c r="F14" s="21">
        <f t="shared" si="0"/>
        <v>5643176.4728601482</v>
      </c>
      <c r="I14" s="206"/>
      <c r="J14" s="206"/>
      <c r="K14" s="206"/>
      <c r="L14" s="206"/>
    </row>
    <row r="15" spans="1:12" x14ac:dyDescent="0.2">
      <c r="A15" s="20"/>
      <c r="B15" s="17" t="s">
        <v>91</v>
      </c>
      <c r="C15" s="17"/>
      <c r="D15" s="99">
        <v>0</v>
      </c>
      <c r="E15" s="129">
        <v>0</v>
      </c>
      <c r="F15" s="21">
        <f t="shared" si="0"/>
        <v>0</v>
      </c>
      <c r="I15" s="206"/>
      <c r="J15" s="206"/>
      <c r="K15" s="206"/>
      <c r="L15" s="206"/>
    </row>
    <row r="16" spans="1:12" x14ac:dyDescent="0.2">
      <c r="A16" s="20"/>
      <c r="B16" s="17" t="s">
        <v>9</v>
      </c>
      <c r="C16" s="17"/>
      <c r="D16" s="99">
        <v>241806.38200000001</v>
      </c>
      <c r="E16" s="129">
        <v>217227.337</v>
      </c>
      <c r="F16" s="21">
        <f t="shared" si="0"/>
        <v>459033.71900000004</v>
      </c>
      <c r="I16" s="206"/>
      <c r="J16" s="206"/>
      <c r="K16" s="206"/>
      <c r="L16" s="206"/>
    </row>
    <row r="17" spans="1:12" x14ac:dyDescent="0.2">
      <c r="A17" s="20"/>
      <c r="B17" s="17" t="s">
        <v>66</v>
      </c>
      <c r="C17" s="17"/>
      <c r="D17" s="99">
        <v>7946.0230000000001</v>
      </c>
      <c r="E17" s="129">
        <v>2355.502</v>
      </c>
      <c r="F17" s="21">
        <f t="shared" si="0"/>
        <v>10301.525</v>
      </c>
      <c r="I17" s="206"/>
      <c r="J17" s="206"/>
      <c r="K17" s="206"/>
      <c r="L17" s="206"/>
    </row>
    <row r="18" spans="1:12" x14ac:dyDescent="0.2">
      <c r="A18" s="20"/>
      <c r="B18" s="17" t="s">
        <v>67</v>
      </c>
      <c r="C18" s="17"/>
      <c r="D18" s="99">
        <v>26690.323</v>
      </c>
      <c r="E18" s="129">
        <v>22765.465</v>
      </c>
      <c r="F18" s="21">
        <f t="shared" si="0"/>
        <v>49455.788</v>
      </c>
      <c r="I18" s="206"/>
      <c r="J18" s="206"/>
      <c r="K18" s="206"/>
      <c r="L18" s="206"/>
    </row>
    <row r="19" spans="1:12" x14ac:dyDescent="0.2">
      <c r="A19" s="20"/>
      <c r="B19" s="17" t="s">
        <v>10</v>
      </c>
      <c r="C19" s="17"/>
      <c r="D19" s="99">
        <v>93727.717999999993</v>
      </c>
      <c r="E19" s="129">
        <v>72525.673999999999</v>
      </c>
      <c r="F19" s="21">
        <f t="shared" si="0"/>
        <v>166253.39199999999</v>
      </c>
      <c r="I19" s="206"/>
      <c r="J19" s="206"/>
      <c r="K19" s="206"/>
      <c r="L19" s="206"/>
    </row>
    <row r="20" spans="1:12" x14ac:dyDescent="0.2">
      <c r="A20" s="20"/>
      <c r="B20" s="17" t="s">
        <v>11</v>
      </c>
      <c r="C20" s="17"/>
      <c r="D20" s="99">
        <v>130389.74099999999</v>
      </c>
      <c r="E20" s="129">
        <v>109871.19</v>
      </c>
      <c r="F20" s="21">
        <f t="shared" si="0"/>
        <v>240260.93099999998</v>
      </c>
      <c r="I20" s="206"/>
      <c r="J20" s="206"/>
      <c r="K20" s="206"/>
      <c r="L20" s="206"/>
    </row>
    <row r="21" spans="1:12" x14ac:dyDescent="0.2">
      <c r="A21" s="20"/>
      <c r="B21" s="17"/>
      <c r="C21" s="17"/>
      <c r="D21" s="97"/>
      <c r="E21" s="131"/>
      <c r="F21" s="18"/>
      <c r="I21" s="206"/>
      <c r="J21" s="206"/>
      <c r="K21" s="206"/>
      <c r="L21" s="206"/>
    </row>
    <row r="22" spans="1:12" x14ac:dyDescent="0.2">
      <c r="A22" s="20" t="s">
        <v>12</v>
      </c>
      <c r="B22" s="17"/>
      <c r="C22" s="17"/>
      <c r="D22" s="99">
        <v>2628453.8820000002</v>
      </c>
      <c r="E22" s="129">
        <v>2683312.0640000002</v>
      </c>
      <c r="F22" s="21">
        <f t="shared" ref="F22:F28" si="1">+SUM(D22:E22)</f>
        <v>5311765.9460000005</v>
      </c>
      <c r="I22" s="206"/>
      <c r="J22" s="206"/>
      <c r="K22" s="206"/>
      <c r="L22" s="206"/>
    </row>
    <row r="23" spans="1:12" x14ac:dyDescent="0.2">
      <c r="A23" s="20"/>
      <c r="B23" s="17" t="s">
        <v>13</v>
      </c>
      <c r="C23" s="17"/>
      <c r="D23" s="99">
        <v>699998.66200000001</v>
      </c>
      <c r="E23" s="129">
        <v>699358.75600000005</v>
      </c>
      <c r="F23" s="21">
        <f t="shared" si="1"/>
        <v>1399357.4180000001</v>
      </c>
      <c r="I23" s="206"/>
      <c r="J23" s="206"/>
      <c r="K23" s="206"/>
      <c r="L23" s="206"/>
    </row>
    <row r="24" spans="1:12" x14ac:dyDescent="0.2">
      <c r="A24" s="20"/>
      <c r="B24" s="17" t="s">
        <v>14</v>
      </c>
      <c r="C24" s="17"/>
      <c r="D24" s="99">
        <v>164920.18</v>
      </c>
      <c r="E24" s="129">
        <v>215866.79199999999</v>
      </c>
      <c r="F24" s="21">
        <f t="shared" si="1"/>
        <v>380786.97199999995</v>
      </c>
      <c r="I24" s="206"/>
      <c r="J24" s="206"/>
      <c r="K24" s="206"/>
      <c r="L24" s="206"/>
    </row>
    <row r="25" spans="1:12" x14ac:dyDescent="0.2">
      <c r="A25" s="20"/>
      <c r="B25" s="17" t="s">
        <v>15</v>
      </c>
      <c r="C25" s="17"/>
      <c r="D25" s="99">
        <v>234836.63800000001</v>
      </c>
      <c r="E25" s="129">
        <v>19605.823</v>
      </c>
      <c r="F25" s="21">
        <f t="shared" si="1"/>
        <v>254442.46100000001</v>
      </c>
      <c r="I25" s="206"/>
      <c r="J25" s="206"/>
      <c r="K25" s="206"/>
      <c r="L25" s="206"/>
    </row>
    <row r="26" spans="1:12" x14ac:dyDescent="0.2">
      <c r="A26" s="20"/>
      <c r="B26" s="17" t="s">
        <v>68</v>
      </c>
      <c r="C26" s="17"/>
      <c r="D26" s="99">
        <v>929795.82</v>
      </c>
      <c r="E26" s="129">
        <v>1174168.209</v>
      </c>
      <c r="F26" s="21">
        <f t="shared" si="1"/>
        <v>2103964.0290000001</v>
      </c>
      <c r="I26" s="206"/>
      <c r="J26" s="206"/>
      <c r="K26" s="206"/>
      <c r="L26" s="206"/>
    </row>
    <row r="27" spans="1:12" x14ac:dyDescent="0.2">
      <c r="A27" s="20"/>
      <c r="B27" s="17" t="s">
        <v>60</v>
      </c>
      <c r="C27" s="17"/>
      <c r="D27" s="99">
        <v>592560.35400000005</v>
      </c>
      <c r="E27" s="129">
        <v>568817.73</v>
      </c>
      <c r="F27" s="21">
        <f t="shared" si="1"/>
        <v>1161378.084</v>
      </c>
      <c r="I27" s="206"/>
      <c r="J27" s="206"/>
      <c r="K27" s="206"/>
      <c r="L27" s="206"/>
    </row>
    <row r="28" spans="1:12" x14ac:dyDescent="0.2">
      <c r="A28" s="20"/>
      <c r="B28" s="17" t="s">
        <v>16</v>
      </c>
      <c r="C28" s="17"/>
      <c r="D28" s="99">
        <v>6342.2280000000001</v>
      </c>
      <c r="E28" s="129">
        <v>5494.7539999999999</v>
      </c>
      <c r="F28" s="21">
        <f t="shared" si="1"/>
        <v>11836.982</v>
      </c>
      <c r="I28" s="206"/>
      <c r="J28" s="206"/>
      <c r="K28" s="206"/>
      <c r="L28" s="206"/>
    </row>
    <row r="29" spans="1:12" x14ac:dyDescent="0.2">
      <c r="A29" s="20"/>
      <c r="B29" s="17"/>
      <c r="C29" s="17"/>
      <c r="D29" s="99"/>
      <c r="E29" s="129"/>
      <c r="F29" s="21"/>
      <c r="I29" s="206"/>
      <c r="J29" s="206"/>
      <c r="K29" s="206"/>
      <c r="L29" s="206"/>
    </row>
    <row r="30" spans="1:12" x14ac:dyDescent="0.2">
      <c r="A30" s="22" t="s">
        <v>17</v>
      </c>
      <c r="B30" s="23"/>
      <c r="C30" s="23"/>
      <c r="D30" s="99">
        <v>977621.08200000087</v>
      </c>
      <c r="E30" s="129">
        <v>384325.19699999969</v>
      </c>
      <c r="F30" s="21">
        <f>+SUM(D30:E30)</f>
        <v>1361946.2790000006</v>
      </c>
      <c r="I30" s="206"/>
      <c r="J30" s="206"/>
      <c r="K30" s="206"/>
      <c r="L30" s="206"/>
    </row>
    <row r="31" spans="1:12" x14ac:dyDescent="0.2">
      <c r="A31" s="20"/>
      <c r="B31" s="17"/>
      <c r="C31" s="17"/>
      <c r="D31" s="99"/>
      <c r="E31" s="129"/>
      <c r="F31" s="21"/>
      <c r="I31" s="206"/>
      <c r="J31" s="206"/>
      <c r="K31" s="206"/>
      <c r="L31" s="206"/>
    </row>
    <row r="32" spans="1:12" x14ac:dyDescent="0.2">
      <c r="A32" s="19" t="s">
        <v>18</v>
      </c>
      <c r="B32" s="17"/>
      <c r="C32" s="17"/>
      <c r="D32" s="99"/>
      <c r="E32" s="129"/>
      <c r="F32" s="21"/>
      <c r="I32" s="206"/>
      <c r="J32" s="206"/>
      <c r="K32" s="206"/>
      <c r="L32" s="206"/>
    </row>
    <row r="33" spans="1:12" x14ac:dyDescent="0.2">
      <c r="A33" s="20" t="s">
        <v>19</v>
      </c>
      <c r="B33" s="17"/>
      <c r="C33" s="17"/>
      <c r="D33" s="99">
        <v>293571.93600000005</v>
      </c>
      <c r="E33" s="129">
        <v>399177.43599999999</v>
      </c>
      <c r="F33" s="21">
        <f t="shared" ref="F33:F36" si="2">+SUM(D33:E33)</f>
        <v>692749.37199999997</v>
      </c>
      <c r="I33" s="206"/>
      <c r="J33" s="206"/>
      <c r="K33" s="206"/>
      <c r="L33" s="206"/>
    </row>
    <row r="34" spans="1:12" x14ac:dyDescent="0.2">
      <c r="A34" s="20"/>
      <c r="B34" s="17" t="s">
        <v>20</v>
      </c>
      <c r="C34" s="17"/>
      <c r="D34" s="99">
        <v>132.68</v>
      </c>
      <c r="E34" s="129">
        <v>181.50299999999999</v>
      </c>
      <c r="F34" s="21">
        <f t="shared" si="2"/>
        <v>314.18299999999999</v>
      </c>
      <c r="I34" s="206"/>
      <c r="J34" s="206"/>
      <c r="K34" s="206"/>
      <c r="L34" s="206"/>
    </row>
    <row r="35" spans="1:12" x14ac:dyDescent="0.2">
      <c r="A35" s="20"/>
      <c r="B35" s="17" t="s">
        <v>21</v>
      </c>
      <c r="C35" s="17"/>
      <c r="D35" s="99">
        <v>32998.038</v>
      </c>
      <c r="E35" s="129">
        <v>192775.29800000001</v>
      </c>
      <c r="F35" s="21">
        <f t="shared" si="2"/>
        <v>225773.33600000001</v>
      </c>
      <c r="I35" s="206"/>
      <c r="J35" s="206"/>
      <c r="K35" s="206"/>
      <c r="L35" s="206"/>
    </row>
    <row r="36" spans="1:12" x14ac:dyDescent="0.2">
      <c r="A36" s="20"/>
      <c r="B36" s="17" t="s">
        <v>22</v>
      </c>
      <c r="C36" s="17"/>
      <c r="D36" s="99">
        <v>260706.57800000001</v>
      </c>
      <c r="E36" s="129">
        <v>206583.641</v>
      </c>
      <c r="F36" s="21">
        <f t="shared" si="2"/>
        <v>467290.21900000004</v>
      </c>
      <c r="I36" s="206"/>
      <c r="J36" s="206"/>
      <c r="K36" s="206"/>
      <c r="L36" s="206"/>
    </row>
    <row r="37" spans="1:12" x14ac:dyDescent="0.2">
      <c r="A37" s="20"/>
      <c r="B37" s="17"/>
      <c r="C37" s="17"/>
      <c r="D37" s="99"/>
      <c r="E37" s="129"/>
      <c r="F37" s="21"/>
      <c r="I37" s="206"/>
      <c r="J37" s="206"/>
      <c r="K37" s="206"/>
      <c r="L37" s="206"/>
    </row>
    <row r="38" spans="1:12" x14ac:dyDescent="0.2">
      <c r="A38" s="24" t="s">
        <v>61</v>
      </c>
      <c r="B38" s="25"/>
      <c r="C38" s="25"/>
      <c r="D38" s="101">
        <v>3606207.6440000013</v>
      </c>
      <c r="E38" s="132">
        <v>3067818.764</v>
      </c>
      <c r="F38" s="26">
        <f t="shared" ref="F38:F40" si="3">+SUM(D38:E38)</f>
        <v>6674026.4080000017</v>
      </c>
      <c r="I38" s="206"/>
      <c r="J38" s="206"/>
      <c r="K38" s="206"/>
      <c r="L38" s="206"/>
    </row>
    <row r="39" spans="1:12" x14ac:dyDescent="0.2">
      <c r="A39" s="24" t="s">
        <v>62</v>
      </c>
      <c r="B39" s="25"/>
      <c r="C39" s="25"/>
      <c r="D39" s="101">
        <v>2922158.4980000006</v>
      </c>
      <c r="E39" s="132">
        <v>3082671.003</v>
      </c>
      <c r="F39" s="26">
        <f t="shared" si="3"/>
        <v>6004829.5010000002</v>
      </c>
      <c r="I39" s="206"/>
      <c r="J39" s="206"/>
      <c r="K39" s="206"/>
      <c r="L39" s="206"/>
    </row>
    <row r="40" spans="1:12" x14ac:dyDescent="0.2">
      <c r="A40" s="24" t="s">
        <v>23</v>
      </c>
      <c r="B40" s="25"/>
      <c r="C40" s="25"/>
      <c r="D40" s="101">
        <v>684049.14600000065</v>
      </c>
      <c r="E40" s="132">
        <v>-14852.23900000006</v>
      </c>
      <c r="F40" s="26">
        <f t="shared" si="3"/>
        <v>669196.90700000059</v>
      </c>
      <c r="I40" s="206"/>
      <c r="J40" s="206"/>
      <c r="K40" s="206"/>
      <c r="L40" s="206"/>
    </row>
    <row r="41" spans="1:12" x14ac:dyDescent="0.2">
      <c r="A41" s="27"/>
      <c r="B41" s="28"/>
      <c r="C41" s="28"/>
      <c r="D41" s="103"/>
      <c r="E41" s="133"/>
      <c r="F41" s="29"/>
      <c r="I41" s="206"/>
      <c r="J41" s="206"/>
      <c r="K41" s="206"/>
      <c r="L41" s="206"/>
    </row>
    <row r="42" spans="1:12" x14ac:dyDescent="0.2">
      <c r="A42" s="19" t="s">
        <v>24</v>
      </c>
      <c r="B42" s="17"/>
      <c r="C42" s="17"/>
      <c r="D42" s="97"/>
      <c r="E42" s="131"/>
      <c r="F42" s="18"/>
      <c r="I42" s="206"/>
      <c r="J42" s="206"/>
      <c r="K42" s="206"/>
      <c r="L42" s="206"/>
    </row>
    <row r="43" spans="1:12" x14ac:dyDescent="0.2">
      <c r="A43" s="19"/>
      <c r="B43" s="17"/>
      <c r="C43" s="17"/>
      <c r="D43" s="97"/>
      <c r="E43" s="131"/>
      <c r="F43" s="18"/>
      <c r="I43" s="206"/>
      <c r="J43" s="206"/>
      <c r="K43" s="206"/>
      <c r="L43" s="206"/>
    </row>
    <row r="44" spans="1:12" x14ac:dyDescent="0.2">
      <c r="A44" s="20" t="s">
        <v>25</v>
      </c>
      <c r="B44" s="17"/>
      <c r="C44" s="17"/>
      <c r="D44" s="99">
        <v>-503512.14900000015</v>
      </c>
      <c r="E44" s="129">
        <v>-84069.589000000036</v>
      </c>
      <c r="F44" s="21">
        <f t="shared" ref="F44:F57" si="4">+SUM(D44:E44)</f>
        <v>-587581.73800000013</v>
      </c>
      <c r="I44" s="206"/>
      <c r="J44" s="206"/>
      <c r="K44" s="206"/>
      <c r="L44" s="206"/>
    </row>
    <row r="45" spans="1:12" x14ac:dyDescent="0.2">
      <c r="A45" s="20" t="s">
        <v>26</v>
      </c>
      <c r="B45" s="17"/>
      <c r="C45" s="17"/>
      <c r="D45" s="99">
        <v>-246955.98700000002</v>
      </c>
      <c r="E45" s="129">
        <v>-1215.2089999999953</v>
      </c>
      <c r="F45" s="21">
        <f t="shared" si="4"/>
        <v>-248171.19600000003</v>
      </c>
      <c r="I45" s="206"/>
      <c r="J45" s="206"/>
      <c r="K45" s="206"/>
      <c r="L45" s="206"/>
    </row>
    <row r="46" spans="1:12" x14ac:dyDescent="0.2">
      <c r="A46" s="20"/>
      <c r="B46" s="17" t="s">
        <v>27</v>
      </c>
      <c r="C46" s="17"/>
      <c r="D46" s="99">
        <v>33471.766000000003</v>
      </c>
      <c r="E46" s="129">
        <v>41516.811000000002</v>
      </c>
      <c r="F46" s="21">
        <f t="shared" si="4"/>
        <v>74988.577000000005</v>
      </c>
      <c r="I46" s="206"/>
      <c r="J46" s="206"/>
      <c r="K46" s="206"/>
      <c r="L46" s="206"/>
    </row>
    <row r="47" spans="1:12" x14ac:dyDescent="0.2">
      <c r="A47" s="20"/>
      <c r="B47" s="17" t="s">
        <v>28</v>
      </c>
      <c r="C47" s="17"/>
      <c r="D47" s="99">
        <v>280427.75300000003</v>
      </c>
      <c r="E47" s="129">
        <v>42732.02</v>
      </c>
      <c r="F47" s="21">
        <f t="shared" si="4"/>
        <v>323159.77300000004</v>
      </c>
      <c r="I47" s="206"/>
      <c r="J47" s="206"/>
      <c r="K47" s="206"/>
      <c r="L47" s="206"/>
    </row>
    <row r="48" spans="1:12" x14ac:dyDescent="0.2">
      <c r="A48" s="20" t="s">
        <v>29</v>
      </c>
      <c r="B48" s="17"/>
      <c r="C48" s="17"/>
      <c r="D48" s="99">
        <v>326628.8189999999</v>
      </c>
      <c r="E48" s="129">
        <v>133717.114</v>
      </c>
      <c r="F48" s="21">
        <f t="shared" si="4"/>
        <v>460345.9329999999</v>
      </c>
      <c r="I48" s="206"/>
      <c r="J48" s="206"/>
      <c r="K48" s="206"/>
      <c r="L48" s="206"/>
    </row>
    <row r="49" spans="1:12" x14ac:dyDescent="0.2">
      <c r="A49" s="20"/>
      <c r="B49" s="17" t="s">
        <v>30</v>
      </c>
      <c r="C49" s="17"/>
      <c r="D49" s="99">
        <v>1545691.017</v>
      </c>
      <c r="E49" s="129">
        <v>270957.53700000001</v>
      </c>
      <c r="F49" s="21">
        <f t="shared" si="4"/>
        <v>1816648.554</v>
      </c>
      <c r="I49" s="206"/>
      <c r="J49" s="206"/>
      <c r="K49" s="206"/>
      <c r="L49" s="206"/>
    </row>
    <row r="50" spans="1:12" x14ac:dyDescent="0.2">
      <c r="A50" s="20"/>
      <c r="B50" s="17" t="s">
        <v>31</v>
      </c>
      <c r="C50" s="17"/>
      <c r="D50" s="99">
        <v>1219062.1980000001</v>
      </c>
      <c r="E50" s="129">
        <v>137240.42300000001</v>
      </c>
      <c r="F50" s="21">
        <f t="shared" si="4"/>
        <v>1356302.621</v>
      </c>
      <c r="I50" s="206"/>
      <c r="J50" s="206"/>
      <c r="K50" s="206"/>
      <c r="L50" s="206"/>
    </row>
    <row r="51" spans="1:12" x14ac:dyDescent="0.2">
      <c r="A51" s="20" t="s">
        <v>32</v>
      </c>
      <c r="B51" s="17"/>
      <c r="C51" s="17"/>
      <c r="D51" s="99">
        <v>-299864.67200000002</v>
      </c>
      <c r="E51" s="129">
        <v>-450425.984</v>
      </c>
      <c r="F51" s="21">
        <f t="shared" si="4"/>
        <v>-750290.65599999996</v>
      </c>
      <c r="I51" s="206"/>
      <c r="J51" s="206"/>
      <c r="K51" s="206"/>
      <c r="L51" s="206"/>
    </row>
    <row r="52" spans="1:12" x14ac:dyDescent="0.2">
      <c r="A52" s="20" t="s">
        <v>33</v>
      </c>
      <c r="B52" s="17"/>
      <c r="C52" s="17"/>
      <c r="D52" s="99">
        <v>-283320.30900000001</v>
      </c>
      <c r="E52" s="129">
        <v>233854.49</v>
      </c>
      <c r="F52" s="21">
        <f t="shared" si="4"/>
        <v>-49465.819000000018</v>
      </c>
      <c r="H52" s="222"/>
      <c r="I52" s="206"/>
      <c r="J52" s="206"/>
      <c r="K52" s="206"/>
      <c r="L52" s="206"/>
    </row>
    <row r="53" spans="1:12" x14ac:dyDescent="0.2">
      <c r="A53" s="20" t="s">
        <v>87</v>
      </c>
      <c r="B53" s="17"/>
      <c r="C53" s="17"/>
      <c r="D53" s="99">
        <v>0</v>
      </c>
      <c r="E53" s="129">
        <v>0</v>
      </c>
      <c r="F53" s="21">
        <f t="shared" si="4"/>
        <v>0</v>
      </c>
      <c r="I53" s="206"/>
      <c r="J53" s="206"/>
      <c r="K53" s="206"/>
      <c r="L53" s="206"/>
    </row>
    <row r="54" spans="1:12" x14ac:dyDescent="0.2">
      <c r="A54" s="20"/>
      <c r="B54" s="17" t="s">
        <v>34</v>
      </c>
      <c r="C54" s="17"/>
      <c r="D54" s="99">
        <v>0</v>
      </c>
      <c r="E54" s="129">
        <v>0</v>
      </c>
      <c r="F54" s="21">
        <f t="shared" si="4"/>
        <v>0</v>
      </c>
      <c r="I54" s="206"/>
      <c r="J54" s="206"/>
      <c r="K54" s="206"/>
      <c r="L54" s="206"/>
    </row>
    <row r="55" spans="1:12" x14ac:dyDescent="0.2">
      <c r="A55" s="20"/>
      <c r="B55" s="17" t="s">
        <v>35</v>
      </c>
      <c r="C55" s="17"/>
      <c r="D55" s="99">
        <v>0</v>
      </c>
      <c r="E55" s="129">
        <v>0</v>
      </c>
      <c r="F55" s="21">
        <f t="shared" si="4"/>
        <v>0</v>
      </c>
      <c r="I55" s="206"/>
      <c r="J55" s="206"/>
      <c r="K55" s="206"/>
      <c r="L55" s="206"/>
    </row>
    <row r="56" spans="1:12" x14ac:dyDescent="0.2">
      <c r="A56" s="80" t="s">
        <v>88</v>
      </c>
      <c r="B56" s="17"/>
      <c r="C56" s="17"/>
      <c r="D56" s="99">
        <v>0</v>
      </c>
      <c r="E56" s="129">
        <v>0</v>
      </c>
      <c r="F56" s="21">
        <f t="shared" si="4"/>
        <v>0</v>
      </c>
      <c r="I56" s="206"/>
      <c r="J56" s="206"/>
      <c r="K56" s="206"/>
      <c r="L56" s="206"/>
    </row>
    <row r="57" spans="1:12" x14ac:dyDescent="0.2">
      <c r="A57" s="20" t="s">
        <v>36</v>
      </c>
      <c r="B57" s="17"/>
      <c r="C57" s="17"/>
      <c r="D57" s="99">
        <v>0</v>
      </c>
      <c r="E57" s="129">
        <v>0</v>
      </c>
      <c r="F57" s="21">
        <f t="shared" si="4"/>
        <v>0</v>
      </c>
      <c r="I57" s="206"/>
      <c r="J57" s="206"/>
      <c r="K57" s="206"/>
      <c r="L57" s="206"/>
    </row>
    <row r="58" spans="1:12" x14ac:dyDescent="0.2">
      <c r="A58" s="20"/>
      <c r="B58" s="17"/>
      <c r="C58" s="17"/>
      <c r="D58" s="99"/>
      <c r="E58" s="129"/>
      <c r="F58" s="21"/>
      <c r="I58" s="206"/>
      <c r="J58" s="206"/>
      <c r="K58" s="206"/>
      <c r="L58" s="206"/>
    </row>
    <row r="59" spans="1:12" x14ac:dyDescent="0.2">
      <c r="A59" s="20" t="s">
        <v>37</v>
      </c>
      <c r="B59" s="17"/>
      <c r="C59" s="17"/>
      <c r="D59" s="99">
        <v>-1187561.2949999999</v>
      </c>
      <c r="E59" s="129">
        <v>-69217.350000000006</v>
      </c>
      <c r="F59" s="21">
        <f t="shared" ref="F59:F70" si="5">+SUM(D59:E59)</f>
        <v>-1256778.645</v>
      </c>
      <c r="I59" s="206"/>
      <c r="J59" s="206"/>
      <c r="K59" s="206"/>
      <c r="L59" s="206"/>
    </row>
    <row r="60" spans="1:12" x14ac:dyDescent="0.2">
      <c r="A60" s="20" t="s">
        <v>38</v>
      </c>
      <c r="B60" s="17"/>
      <c r="C60" s="17"/>
      <c r="D60" s="99">
        <v>-6060.6399999999994</v>
      </c>
      <c r="E60" s="129">
        <v>-1280.453</v>
      </c>
      <c r="F60" s="21">
        <f t="shared" si="5"/>
        <v>-7341.0929999999989</v>
      </c>
      <c r="I60" s="206"/>
      <c r="J60" s="206"/>
      <c r="K60" s="206"/>
      <c r="L60" s="206"/>
    </row>
    <row r="61" spans="1:12" x14ac:dyDescent="0.2">
      <c r="A61" s="20"/>
      <c r="B61" s="17" t="s">
        <v>39</v>
      </c>
      <c r="C61" s="17"/>
      <c r="D61" s="99">
        <v>62.002000000000002</v>
      </c>
      <c r="E61" s="129">
        <v>0</v>
      </c>
      <c r="F61" s="21">
        <f t="shared" si="5"/>
        <v>62.002000000000002</v>
      </c>
      <c r="I61" s="206"/>
      <c r="J61" s="206"/>
      <c r="K61" s="206"/>
      <c r="L61" s="206"/>
    </row>
    <row r="62" spans="1:12" x14ac:dyDescent="0.2">
      <c r="A62" s="20"/>
      <c r="B62" s="17"/>
      <c r="C62" s="17" t="s">
        <v>40</v>
      </c>
      <c r="D62" s="99">
        <v>0</v>
      </c>
      <c r="E62" s="129">
        <v>0</v>
      </c>
      <c r="F62" s="21">
        <f t="shared" si="5"/>
        <v>0</v>
      </c>
      <c r="I62" s="206"/>
      <c r="J62" s="206"/>
      <c r="K62" s="206"/>
      <c r="L62" s="206"/>
    </row>
    <row r="63" spans="1:12" x14ac:dyDescent="0.2">
      <c r="A63" s="20"/>
      <c r="B63" s="17"/>
      <c r="C63" s="17" t="s">
        <v>41</v>
      </c>
      <c r="D63" s="99">
        <v>62.002000000000002</v>
      </c>
      <c r="E63" s="129">
        <v>0</v>
      </c>
      <c r="F63" s="21">
        <f t="shared" si="5"/>
        <v>62.002000000000002</v>
      </c>
      <c r="I63" s="206"/>
      <c r="J63" s="206"/>
      <c r="K63" s="206"/>
      <c r="L63" s="206"/>
    </row>
    <row r="64" spans="1:12" x14ac:dyDescent="0.2">
      <c r="A64" s="20"/>
      <c r="B64" s="17" t="s">
        <v>42</v>
      </c>
      <c r="C64" s="17"/>
      <c r="D64" s="99">
        <v>6122.6419999999998</v>
      </c>
      <c r="E64" s="129">
        <v>1280.453</v>
      </c>
      <c r="F64" s="21">
        <f t="shared" si="5"/>
        <v>7403.0949999999993</v>
      </c>
      <c r="I64" s="206"/>
      <c r="J64" s="206"/>
      <c r="K64" s="206"/>
      <c r="L64" s="206"/>
    </row>
    <row r="65" spans="1:12" x14ac:dyDescent="0.2">
      <c r="A65" s="20" t="s">
        <v>43</v>
      </c>
      <c r="B65" s="17"/>
      <c r="C65" s="17"/>
      <c r="D65" s="99">
        <v>-1127439.726</v>
      </c>
      <c r="E65" s="129">
        <v>-20760.286</v>
      </c>
      <c r="F65" s="21">
        <f t="shared" si="5"/>
        <v>-1148200.0120000001</v>
      </c>
      <c r="I65" s="206"/>
      <c r="J65" s="206"/>
      <c r="K65" s="206"/>
      <c r="L65" s="206"/>
    </row>
    <row r="66" spans="1:12" x14ac:dyDescent="0.2">
      <c r="A66" s="20"/>
      <c r="B66" s="17" t="s">
        <v>39</v>
      </c>
      <c r="C66" s="17"/>
      <c r="D66" s="99">
        <v>0</v>
      </c>
      <c r="E66" s="129">
        <v>0</v>
      </c>
      <c r="F66" s="21">
        <f t="shared" si="5"/>
        <v>0</v>
      </c>
      <c r="I66" s="206"/>
      <c r="J66" s="206"/>
      <c r="K66" s="206"/>
      <c r="L66" s="206"/>
    </row>
    <row r="67" spans="1:12" x14ac:dyDescent="0.2">
      <c r="A67" s="20"/>
      <c r="B67" s="17"/>
      <c r="C67" s="17" t="s">
        <v>40</v>
      </c>
      <c r="D67" s="99">
        <v>0</v>
      </c>
      <c r="E67" s="129">
        <v>0</v>
      </c>
      <c r="F67" s="21">
        <f t="shared" si="5"/>
        <v>0</v>
      </c>
      <c r="I67" s="206"/>
      <c r="J67" s="206"/>
      <c r="K67" s="206"/>
      <c r="L67" s="206"/>
    </row>
    <row r="68" spans="1:12" x14ac:dyDescent="0.2">
      <c r="A68" s="20"/>
      <c r="B68" s="17"/>
      <c r="C68" s="17" t="s">
        <v>41</v>
      </c>
      <c r="D68" s="99">
        <v>0</v>
      </c>
      <c r="E68" s="129">
        <v>0</v>
      </c>
      <c r="F68" s="21">
        <f t="shared" si="5"/>
        <v>0</v>
      </c>
      <c r="I68" s="206"/>
      <c r="J68" s="206"/>
      <c r="K68" s="206"/>
      <c r="L68" s="206"/>
    </row>
    <row r="69" spans="1:12" x14ac:dyDescent="0.2">
      <c r="A69" s="20"/>
      <c r="B69" s="17" t="s">
        <v>42</v>
      </c>
      <c r="C69" s="17"/>
      <c r="D69" s="99">
        <v>1127439.726</v>
      </c>
      <c r="E69" s="129">
        <v>20760.286</v>
      </c>
      <c r="F69" s="21">
        <f t="shared" si="5"/>
        <v>1148200.0120000001</v>
      </c>
      <c r="I69" s="206"/>
      <c r="J69" s="206"/>
      <c r="K69" s="206"/>
      <c r="L69" s="206"/>
    </row>
    <row r="70" spans="1:12" x14ac:dyDescent="0.2">
      <c r="A70" s="20" t="s">
        <v>44</v>
      </c>
      <c r="B70" s="17"/>
      <c r="C70" s="17"/>
      <c r="D70" s="99">
        <v>-54060.928999999996</v>
      </c>
      <c r="E70" s="129">
        <v>-47176.610999999997</v>
      </c>
      <c r="F70" s="21">
        <f t="shared" si="5"/>
        <v>-101237.54</v>
      </c>
      <c r="I70" s="206"/>
      <c r="J70" s="206"/>
      <c r="K70" s="206"/>
      <c r="L70" s="206"/>
    </row>
    <row r="71" spans="1:12" x14ac:dyDescent="0.2">
      <c r="A71" s="20"/>
      <c r="B71" s="17"/>
      <c r="C71" s="17"/>
      <c r="D71" s="99"/>
      <c r="E71" s="129"/>
      <c r="F71" s="21"/>
      <c r="I71" s="206"/>
      <c r="J71" s="206"/>
      <c r="K71" s="206"/>
      <c r="L71" s="206"/>
    </row>
    <row r="72" spans="1:12" x14ac:dyDescent="0.2">
      <c r="A72" s="24" t="s">
        <v>45</v>
      </c>
      <c r="B72" s="25"/>
      <c r="C72" s="25"/>
      <c r="D72" s="101">
        <v>684049.14599999972</v>
      </c>
      <c r="E72" s="132">
        <v>-14852.239000000031</v>
      </c>
      <c r="F72" s="26">
        <f>+SUM(D72:E72)</f>
        <v>669196.90699999966</v>
      </c>
      <c r="H72" s="206"/>
      <c r="I72" s="206"/>
      <c r="J72" s="206"/>
      <c r="K72" s="206"/>
      <c r="L72" s="206"/>
    </row>
    <row r="73" spans="1:12" x14ac:dyDescent="0.2">
      <c r="A73" s="30"/>
      <c r="B73" s="31"/>
      <c r="C73" s="31"/>
      <c r="D73" s="103"/>
      <c r="E73" s="133"/>
      <c r="F73" s="32"/>
      <c r="I73" s="206"/>
      <c r="J73" s="206"/>
      <c r="K73" s="206"/>
      <c r="L73" s="206"/>
    </row>
    <row r="74" spans="1:12" ht="13.7" customHeight="1" x14ac:dyDescent="0.2">
      <c r="A74" s="38" t="s">
        <v>46</v>
      </c>
      <c r="B74" s="224" t="s">
        <v>49</v>
      </c>
      <c r="C74" s="224"/>
      <c r="D74" s="224"/>
      <c r="E74" s="224"/>
      <c r="F74" s="224"/>
    </row>
    <row r="75" spans="1:12" ht="24.4" customHeight="1" x14ac:dyDescent="0.2">
      <c r="A75" s="36" t="s">
        <v>47</v>
      </c>
      <c r="B75" s="223" t="s">
        <v>63</v>
      </c>
      <c r="C75" s="223"/>
      <c r="D75" s="223"/>
      <c r="E75" s="223"/>
      <c r="F75" s="223"/>
    </row>
    <row r="76" spans="1:12" ht="25.9" customHeight="1" x14ac:dyDescent="0.2">
      <c r="A76" s="36" t="s">
        <v>48</v>
      </c>
      <c r="B76" s="223" t="s">
        <v>82</v>
      </c>
      <c r="C76" s="223"/>
      <c r="D76" s="223"/>
      <c r="E76" s="223"/>
      <c r="F76" s="223"/>
    </row>
    <row r="77" spans="1:12" s="73" customFormat="1" ht="26.45" customHeight="1" x14ac:dyDescent="0.2">
      <c r="A77" s="36" t="s">
        <v>50</v>
      </c>
      <c r="B77" s="227" t="s">
        <v>65</v>
      </c>
      <c r="C77" s="227"/>
      <c r="D77" s="227"/>
      <c r="E77" s="227"/>
      <c r="F77" s="227"/>
      <c r="G77" s="204"/>
    </row>
    <row r="78" spans="1:12" x14ac:dyDescent="0.2">
      <c r="A78" s="17"/>
      <c r="B78" s="17"/>
      <c r="C78" s="17"/>
      <c r="D78" s="33"/>
      <c r="E78" s="17"/>
    </row>
    <row r="79" spans="1:12" x14ac:dyDescent="0.2">
      <c r="A79" s="17"/>
      <c r="B79" s="17"/>
      <c r="C79" s="17"/>
      <c r="D79" s="33"/>
      <c r="E79" s="17"/>
    </row>
  </sheetData>
  <mergeCells count="4">
    <mergeCell ref="B75:F75"/>
    <mergeCell ref="B76:F76"/>
    <mergeCell ref="B74:F74"/>
    <mergeCell ref="B77:F77"/>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workbookViewId="0">
      <selection activeCell="M22" sqref="M22"/>
    </sheetView>
  </sheetViews>
  <sheetFormatPr baseColWidth="10" defaultRowHeight="12.75" x14ac:dyDescent="0.2"/>
  <cols>
    <col min="1" max="2" width="2.85546875" customWidth="1"/>
    <col min="3" max="3" width="52.7109375" customWidth="1"/>
    <col min="4" max="5" width="11" customWidth="1"/>
    <col min="7" max="7" width="5.140625" customWidth="1"/>
  </cols>
  <sheetData>
    <row r="1" spans="1:12" ht="29.25" x14ac:dyDescent="0.2">
      <c r="G1" s="213">
        <v>7</v>
      </c>
    </row>
    <row r="2" spans="1:12" x14ac:dyDescent="0.2">
      <c r="A2" s="1" t="s">
        <v>78</v>
      </c>
      <c r="B2" s="2"/>
      <c r="C2" s="2"/>
      <c r="D2" s="2"/>
      <c r="E2" s="2"/>
      <c r="F2" s="2"/>
    </row>
    <row r="3" spans="1:12" x14ac:dyDescent="0.2">
      <c r="A3" s="46" t="str">
        <f>+Total!A3</f>
        <v>ESTADO DE OPERACIONES DE GOBIERNO  2018</v>
      </c>
      <c r="B3" s="5"/>
      <c r="C3" s="5"/>
      <c r="D3" s="2"/>
      <c r="E3" s="2"/>
      <c r="F3" s="2"/>
    </row>
    <row r="4" spans="1:12" x14ac:dyDescent="0.2">
      <c r="A4" s="1" t="s">
        <v>1</v>
      </c>
      <c r="B4" s="2"/>
      <c r="C4" s="2"/>
      <c r="D4" s="2"/>
      <c r="E4" s="2"/>
      <c r="F4" s="2"/>
    </row>
    <row r="5" spans="1:12" x14ac:dyDescent="0.2">
      <c r="A5" s="1" t="s">
        <v>54</v>
      </c>
      <c r="B5" s="2"/>
      <c r="C5" s="7"/>
      <c r="D5" s="2"/>
      <c r="E5" s="2"/>
      <c r="F5" s="2"/>
    </row>
    <row r="6" spans="1:12" x14ac:dyDescent="0.2">
      <c r="A6" s="1" t="s">
        <v>55</v>
      </c>
      <c r="B6" s="2"/>
      <c r="C6" s="7"/>
      <c r="D6" s="2"/>
      <c r="E6" s="2"/>
      <c r="F6" s="2"/>
    </row>
    <row r="7" spans="1:12" x14ac:dyDescent="0.2">
      <c r="A7" s="9"/>
      <c r="B7" s="10"/>
      <c r="C7" s="11"/>
      <c r="D7" s="2"/>
      <c r="E7" s="2"/>
    </row>
    <row r="8" spans="1:12" ht="25.5" customHeight="1" x14ac:dyDescent="0.2">
      <c r="A8" s="13"/>
      <c r="B8" s="14"/>
      <c r="C8" s="14"/>
      <c r="D8" s="15" t="s">
        <v>5</v>
      </c>
      <c r="E8" s="117" t="s">
        <v>85</v>
      </c>
      <c r="F8" s="34" t="s">
        <v>86</v>
      </c>
    </row>
    <row r="9" spans="1:12" x14ac:dyDescent="0.2">
      <c r="A9" s="16"/>
      <c r="B9" s="17"/>
      <c r="C9" s="17"/>
      <c r="D9" s="97"/>
      <c r="E9" s="131"/>
      <c r="F9" s="196"/>
    </row>
    <row r="10" spans="1:12" x14ac:dyDescent="0.2">
      <c r="A10" s="19" t="s">
        <v>6</v>
      </c>
      <c r="B10" s="17"/>
      <c r="C10" s="17"/>
      <c r="D10" s="98"/>
      <c r="E10" s="125"/>
      <c r="F10" s="197"/>
    </row>
    <row r="11" spans="1:12" x14ac:dyDescent="0.2">
      <c r="A11" s="20" t="s">
        <v>7</v>
      </c>
      <c r="B11" s="17"/>
      <c r="C11" s="17"/>
      <c r="D11" s="99">
        <v>158886</v>
      </c>
      <c r="E11" s="129">
        <v>251754</v>
      </c>
      <c r="F11" s="21">
        <f>+SUM(D11:E11)</f>
        <v>410640</v>
      </c>
      <c r="I11" s="206"/>
      <c r="J11" s="206"/>
      <c r="K11" s="206"/>
      <c r="L11" s="206"/>
    </row>
    <row r="12" spans="1:12" x14ac:dyDescent="0.2">
      <c r="A12" s="20"/>
      <c r="B12" s="17" t="s">
        <v>83</v>
      </c>
      <c r="C12" s="17"/>
      <c r="D12" s="99">
        <v>0</v>
      </c>
      <c r="E12" s="129">
        <v>0</v>
      </c>
      <c r="F12" s="21">
        <f t="shared" ref="F12:F30" si="0">+SUM(D12:E12)</f>
        <v>0</v>
      </c>
      <c r="I12" s="206"/>
      <c r="J12" s="206"/>
      <c r="K12" s="206"/>
      <c r="L12" s="206"/>
    </row>
    <row r="13" spans="1:12" s="160" customFormat="1" x14ac:dyDescent="0.2">
      <c r="A13" s="80"/>
      <c r="B13" s="78"/>
      <c r="C13" s="78" t="s">
        <v>69</v>
      </c>
      <c r="D13" s="161">
        <v>0</v>
      </c>
      <c r="E13" s="162">
        <v>0</v>
      </c>
      <c r="F13" s="21">
        <f t="shared" si="0"/>
        <v>0</v>
      </c>
      <c r="I13" s="206"/>
      <c r="J13" s="206"/>
      <c r="K13" s="206"/>
      <c r="L13" s="206"/>
    </row>
    <row r="14" spans="1:12" s="160" customFormat="1" x14ac:dyDescent="0.2">
      <c r="A14" s="80"/>
      <c r="B14" s="78"/>
      <c r="C14" s="78" t="s">
        <v>84</v>
      </c>
      <c r="D14" s="161">
        <v>0</v>
      </c>
      <c r="E14" s="162">
        <v>0</v>
      </c>
      <c r="F14" s="21">
        <f t="shared" si="0"/>
        <v>0</v>
      </c>
      <c r="I14" s="206"/>
      <c r="J14" s="206"/>
      <c r="K14" s="206"/>
      <c r="L14" s="206"/>
    </row>
    <row r="15" spans="1:12" x14ac:dyDescent="0.2">
      <c r="A15" s="20"/>
      <c r="B15" s="17" t="s">
        <v>91</v>
      </c>
      <c r="C15" s="17"/>
      <c r="D15" s="99">
        <v>116660</v>
      </c>
      <c r="E15" s="129">
        <v>213832.93</v>
      </c>
      <c r="F15" s="21">
        <f t="shared" si="0"/>
        <v>330492.93</v>
      </c>
      <c r="I15" s="206"/>
      <c r="J15" s="206"/>
      <c r="K15" s="206"/>
      <c r="L15" s="206"/>
    </row>
    <row r="16" spans="1:12" x14ac:dyDescent="0.2">
      <c r="A16" s="20"/>
      <c r="B16" s="17" t="s">
        <v>9</v>
      </c>
      <c r="C16" s="17"/>
      <c r="D16" s="99">
        <v>0</v>
      </c>
      <c r="E16" s="129">
        <v>0</v>
      </c>
      <c r="F16" s="21">
        <f t="shared" si="0"/>
        <v>0</v>
      </c>
      <c r="I16" s="206"/>
      <c r="J16" s="206"/>
      <c r="K16" s="206"/>
      <c r="L16" s="206"/>
    </row>
    <row r="17" spans="1:12" x14ac:dyDescent="0.2">
      <c r="A17" s="20"/>
      <c r="B17" s="17" t="s">
        <v>56</v>
      </c>
      <c r="C17" s="17"/>
      <c r="D17" s="99">
        <v>4424</v>
      </c>
      <c r="E17" s="129">
        <v>0</v>
      </c>
      <c r="F17" s="21">
        <f t="shared" si="0"/>
        <v>4424</v>
      </c>
      <c r="I17" s="206"/>
      <c r="J17" s="206"/>
      <c r="K17" s="206"/>
      <c r="L17" s="206"/>
    </row>
    <row r="18" spans="1:12" x14ac:dyDescent="0.2">
      <c r="A18" s="20"/>
      <c r="B18" s="78" t="s">
        <v>57</v>
      </c>
      <c r="C18" s="17"/>
      <c r="D18" s="99">
        <v>36802</v>
      </c>
      <c r="E18" s="129">
        <v>35300.070000000007</v>
      </c>
      <c r="F18" s="21">
        <f t="shared" si="0"/>
        <v>72102.070000000007</v>
      </c>
      <c r="I18" s="206"/>
      <c r="J18" s="206"/>
      <c r="K18" s="206"/>
      <c r="L18" s="206"/>
    </row>
    <row r="19" spans="1:12" x14ac:dyDescent="0.2">
      <c r="A19" s="20"/>
      <c r="B19" s="17" t="s">
        <v>10</v>
      </c>
      <c r="C19" s="17"/>
      <c r="D19" s="99">
        <v>386</v>
      </c>
      <c r="E19" s="129">
        <v>360</v>
      </c>
      <c r="F19" s="21">
        <f t="shared" si="0"/>
        <v>746</v>
      </c>
      <c r="I19" s="206"/>
      <c r="J19" s="206"/>
      <c r="K19" s="206"/>
      <c r="L19" s="206"/>
    </row>
    <row r="20" spans="1:12" x14ac:dyDescent="0.2">
      <c r="A20" s="20"/>
      <c r="B20" s="17" t="s">
        <v>11</v>
      </c>
      <c r="C20" s="17"/>
      <c r="D20" s="99">
        <v>614</v>
      </c>
      <c r="E20" s="129">
        <v>2261</v>
      </c>
      <c r="F20" s="21">
        <f t="shared" si="0"/>
        <v>2875</v>
      </c>
      <c r="I20" s="206"/>
      <c r="J20" s="206"/>
      <c r="K20" s="206"/>
      <c r="L20" s="206"/>
    </row>
    <row r="21" spans="1:12" x14ac:dyDescent="0.2">
      <c r="A21" s="20"/>
      <c r="B21" s="17"/>
      <c r="C21" s="17"/>
      <c r="D21" s="97"/>
      <c r="E21" s="131"/>
      <c r="F21" s="21"/>
      <c r="I21" s="206"/>
      <c r="J21" s="206"/>
      <c r="K21" s="206"/>
      <c r="L21" s="206"/>
    </row>
    <row r="22" spans="1:12" x14ac:dyDescent="0.2">
      <c r="A22" s="20" t="s">
        <v>12</v>
      </c>
      <c r="B22" s="17"/>
      <c r="C22" s="17"/>
      <c r="D22" s="99">
        <v>90045</v>
      </c>
      <c r="E22" s="129">
        <v>72818</v>
      </c>
      <c r="F22" s="21">
        <f t="shared" si="0"/>
        <v>162863</v>
      </c>
      <c r="I22" s="206"/>
      <c r="J22" s="206"/>
      <c r="K22" s="206"/>
      <c r="L22" s="206"/>
    </row>
    <row r="23" spans="1:12" x14ac:dyDescent="0.2">
      <c r="A23" s="20"/>
      <c r="B23" s="17" t="s">
        <v>13</v>
      </c>
      <c r="C23" s="17"/>
      <c r="D23" s="99">
        <v>9520</v>
      </c>
      <c r="E23" s="129">
        <v>9744</v>
      </c>
      <c r="F23" s="21">
        <f t="shared" si="0"/>
        <v>19264</v>
      </c>
      <c r="I23" s="206"/>
      <c r="J23" s="206"/>
      <c r="K23" s="206"/>
      <c r="L23" s="206"/>
    </row>
    <row r="24" spans="1:12" x14ac:dyDescent="0.2">
      <c r="A24" s="20"/>
      <c r="B24" s="17" t="s">
        <v>14</v>
      </c>
      <c r="C24" s="17"/>
      <c r="D24" s="99">
        <v>3529</v>
      </c>
      <c r="E24" s="129">
        <v>39723</v>
      </c>
      <c r="F24" s="21">
        <f t="shared" si="0"/>
        <v>43252</v>
      </c>
      <c r="I24" s="206"/>
      <c r="J24" s="206"/>
      <c r="K24" s="206"/>
      <c r="L24" s="206"/>
    </row>
    <row r="25" spans="1:12" x14ac:dyDescent="0.2">
      <c r="A25" s="20"/>
      <c r="B25" s="17" t="s">
        <v>15</v>
      </c>
      <c r="C25" s="17"/>
      <c r="D25" s="99">
        <v>76855</v>
      </c>
      <c r="E25" s="129">
        <v>22692</v>
      </c>
      <c r="F25" s="21">
        <f t="shared" si="0"/>
        <v>99547</v>
      </c>
      <c r="I25" s="206"/>
      <c r="J25" s="206"/>
      <c r="K25" s="206"/>
      <c r="L25" s="206"/>
    </row>
    <row r="26" spans="1:12" x14ac:dyDescent="0.2">
      <c r="A26" s="20"/>
      <c r="B26" s="17" t="s">
        <v>58</v>
      </c>
      <c r="C26" s="17"/>
      <c r="D26" s="99">
        <v>141</v>
      </c>
      <c r="E26" s="129">
        <v>659</v>
      </c>
      <c r="F26" s="21">
        <f t="shared" si="0"/>
        <v>800</v>
      </c>
      <c r="I26" s="206"/>
      <c r="J26" s="206"/>
      <c r="K26" s="206"/>
      <c r="L26" s="206"/>
    </row>
    <row r="27" spans="1:12" x14ac:dyDescent="0.2">
      <c r="A27" s="20"/>
      <c r="B27" s="17" t="s">
        <v>60</v>
      </c>
      <c r="C27" s="17"/>
      <c r="D27" s="99">
        <v>0</v>
      </c>
      <c r="E27" s="129">
        <v>0</v>
      </c>
      <c r="F27" s="21">
        <f t="shared" si="0"/>
        <v>0</v>
      </c>
      <c r="I27" s="206"/>
      <c r="J27" s="206"/>
      <c r="K27" s="206"/>
      <c r="L27" s="206"/>
    </row>
    <row r="28" spans="1:12" x14ac:dyDescent="0.2">
      <c r="A28" s="20"/>
      <c r="B28" s="17" t="s">
        <v>16</v>
      </c>
      <c r="C28" s="17"/>
      <c r="D28" s="99">
        <v>0</v>
      </c>
      <c r="E28" s="129">
        <v>0</v>
      </c>
      <c r="F28" s="21">
        <f t="shared" si="0"/>
        <v>0</v>
      </c>
      <c r="I28" s="206"/>
      <c r="J28" s="206"/>
      <c r="K28" s="206"/>
      <c r="L28" s="206"/>
    </row>
    <row r="29" spans="1:12" x14ac:dyDescent="0.2">
      <c r="A29" s="20"/>
      <c r="B29" s="17"/>
      <c r="C29" s="17"/>
      <c r="D29" s="99"/>
      <c r="E29" s="129"/>
      <c r="F29" s="21"/>
      <c r="I29" s="206"/>
      <c r="J29" s="206"/>
      <c r="K29" s="206"/>
      <c r="L29" s="206"/>
    </row>
    <row r="30" spans="1:12" x14ac:dyDescent="0.2">
      <c r="A30" s="22" t="s">
        <v>17</v>
      </c>
      <c r="B30" s="23"/>
      <c r="C30" s="23"/>
      <c r="D30" s="99">
        <v>68841</v>
      </c>
      <c r="E30" s="129">
        <v>178936</v>
      </c>
      <c r="F30" s="21">
        <f t="shared" si="0"/>
        <v>247777</v>
      </c>
      <c r="I30" s="206"/>
      <c r="J30" s="206"/>
      <c r="K30" s="206"/>
      <c r="L30" s="206"/>
    </row>
    <row r="31" spans="1:12" x14ac:dyDescent="0.2">
      <c r="A31" s="20"/>
      <c r="B31" s="17"/>
      <c r="C31" s="17"/>
      <c r="D31" s="99"/>
      <c r="E31" s="129"/>
      <c r="F31" s="21"/>
      <c r="I31" s="206"/>
      <c r="J31" s="206"/>
      <c r="K31" s="206"/>
      <c r="L31" s="206"/>
    </row>
    <row r="32" spans="1:12" x14ac:dyDescent="0.2">
      <c r="A32" s="19" t="s">
        <v>18</v>
      </c>
      <c r="B32" s="17"/>
      <c r="C32" s="17"/>
      <c r="D32" s="99"/>
      <c r="E32" s="129"/>
      <c r="F32" s="21"/>
      <c r="I32" s="206"/>
      <c r="J32" s="206"/>
      <c r="K32" s="206"/>
      <c r="L32" s="206"/>
    </row>
    <row r="33" spans="1:12" x14ac:dyDescent="0.2">
      <c r="A33" s="20" t="s">
        <v>19</v>
      </c>
      <c r="B33" s="17"/>
      <c r="C33" s="17"/>
      <c r="D33" s="99">
        <v>196</v>
      </c>
      <c r="E33" s="129">
        <v>10</v>
      </c>
      <c r="F33" s="21">
        <f t="shared" ref="F33:F36" si="1">+SUM(D33:E33)</f>
        <v>206</v>
      </c>
      <c r="I33" s="206"/>
      <c r="J33" s="206"/>
      <c r="K33" s="206"/>
      <c r="L33" s="206"/>
    </row>
    <row r="34" spans="1:12" x14ac:dyDescent="0.2">
      <c r="A34" s="20"/>
      <c r="B34" s="17" t="s">
        <v>20</v>
      </c>
      <c r="C34" s="17"/>
      <c r="D34" s="99">
        <v>0</v>
      </c>
      <c r="E34" s="129">
        <v>0</v>
      </c>
      <c r="F34" s="21">
        <f t="shared" si="1"/>
        <v>0</v>
      </c>
      <c r="I34" s="206"/>
      <c r="J34" s="206"/>
      <c r="K34" s="206"/>
      <c r="L34" s="206"/>
    </row>
    <row r="35" spans="1:12" x14ac:dyDescent="0.2">
      <c r="A35" s="20"/>
      <c r="B35" s="17" t="s">
        <v>21</v>
      </c>
      <c r="C35" s="17"/>
      <c r="D35" s="99">
        <v>196</v>
      </c>
      <c r="E35" s="129">
        <v>10</v>
      </c>
      <c r="F35" s="21">
        <f t="shared" si="1"/>
        <v>206</v>
      </c>
      <c r="I35" s="206"/>
      <c r="J35" s="206"/>
      <c r="K35" s="206"/>
      <c r="L35" s="206"/>
    </row>
    <row r="36" spans="1:12" x14ac:dyDescent="0.2">
      <c r="A36" s="20"/>
      <c r="B36" s="17" t="s">
        <v>22</v>
      </c>
      <c r="C36" s="17"/>
      <c r="D36" s="99">
        <v>0</v>
      </c>
      <c r="E36" s="129">
        <v>0</v>
      </c>
      <c r="F36" s="21">
        <f t="shared" si="1"/>
        <v>0</v>
      </c>
      <c r="I36" s="206"/>
      <c r="J36" s="206"/>
      <c r="K36" s="206"/>
      <c r="L36" s="206"/>
    </row>
    <row r="37" spans="1:12" x14ac:dyDescent="0.2">
      <c r="A37" s="20"/>
      <c r="B37" s="17"/>
      <c r="C37" s="17"/>
      <c r="D37" s="99"/>
      <c r="E37" s="129"/>
      <c r="F37" s="21"/>
      <c r="I37" s="206"/>
      <c r="J37" s="206"/>
      <c r="K37" s="206"/>
      <c r="L37" s="206"/>
    </row>
    <row r="38" spans="1:12" x14ac:dyDescent="0.2">
      <c r="A38" s="24" t="s">
        <v>61</v>
      </c>
      <c r="B38" s="25"/>
      <c r="C38" s="25"/>
      <c r="D38" s="101">
        <v>158886</v>
      </c>
      <c r="E38" s="132">
        <v>251754</v>
      </c>
      <c r="F38" s="26">
        <f t="shared" ref="F38:F40" si="2">+SUM(D38:E38)</f>
        <v>410640</v>
      </c>
      <c r="I38" s="206"/>
      <c r="J38" s="206"/>
      <c r="K38" s="206"/>
      <c r="L38" s="206"/>
    </row>
    <row r="39" spans="1:12" x14ac:dyDescent="0.2">
      <c r="A39" s="24" t="s">
        <v>62</v>
      </c>
      <c r="B39" s="25"/>
      <c r="C39" s="25"/>
      <c r="D39" s="101">
        <v>90241</v>
      </c>
      <c r="E39" s="132">
        <v>72828</v>
      </c>
      <c r="F39" s="26">
        <f t="shared" si="2"/>
        <v>163069</v>
      </c>
      <c r="I39" s="206"/>
      <c r="J39" s="206"/>
      <c r="K39" s="206"/>
      <c r="L39" s="206"/>
    </row>
    <row r="40" spans="1:12" x14ac:dyDescent="0.2">
      <c r="A40" s="24" t="s">
        <v>23</v>
      </c>
      <c r="B40" s="25"/>
      <c r="C40" s="25"/>
      <c r="D40" s="101">
        <v>68645</v>
      </c>
      <c r="E40" s="132">
        <v>178926</v>
      </c>
      <c r="F40" s="26">
        <f t="shared" si="2"/>
        <v>247571</v>
      </c>
      <c r="I40" s="206"/>
      <c r="J40" s="206"/>
      <c r="K40" s="206"/>
      <c r="L40" s="206"/>
    </row>
    <row r="41" spans="1:12" x14ac:dyDescent="0.2">
      <c r="A41" s="27"/>
      <c r="B41" s="28"/>
      <c r="C41" s="28"/>
      <c r="D41" s="103"/>
      <c r="E41" s="133"/>
      <c r="F41" s="29"/>
      <c r="I41" s="206"/>
      <c r="J41" s="206"/>
      <c r="K41" s="206"/>
      <c r="L41" s="206"/>
    </row>
    <row r="42" spans="1:12" x14ac:dyDescent="0.2">
      <c r="A42" s="19" t="s">
        <v>24</v>
      </c>
      <c r="B42" s="17"/>
      <c r="C42" s="17"/>
      <c r="D42" s="97"/>
      <c r="E42" s="131"/>
      <c r="F42" s="18"/>
      <c r="I42" s="206"/>
      <c r="J42" s="206"/>
      <c r="K42" s="206"/>
      <c r="L42" s="206"/>
    </row>
    <row r="43" spans="1:12" x14ac:dyDescent="0.2">
      <c r="A43" s="19"/>
      <c r="B43" s="17"/>
      <c r="C43" s="17"/>
      <c r="D43" s="97"/>
      <c r="E43" s="131"/>
      <c r="F43" s="18"/>
      <c r="I43" s="206"/>
      <c r="J43" s="206"/>
      <c r="K43" s="206"/>
      <c r="L43" s="206"/>
    </row>
    <row r="44" spans="1:12" x14ac:dyDescent="0.2">
      <c r="A44" s="20" t="s">
        <v>25</v>
      </c>
      <c r="B44" s="17"/>
      <c r="C44" s="17"/>
      <c r="D44" s="99">
        <v>65156</v>
      </c>
      <c r="E44" s="129">
        <v>2256395</v>
      </c>
      <c r="F44" s="21">
        <f t="shared" ref="F44:F57" si="3">+SUM(D44:E44)</f>
        <v>2321551</v>
      </c>
      <c r="I44" s="206"/>
      <c r="J44" s="206"/>
      <c r="K44" s="206"/>
      <c r="L44" s="206"/>
    </row>
    <row r="45" spans="1:12" x14ac:dyDescent="0.2">
      <c r="A45" s="20" t="s">
        <v>26</v>
      </c>
      <c r="B45" s="17"/>
      <c r="C45" s="17"/>
      <c r="D45" s="99">
        <v>-278</v>
      </c>
      <c r="E45" s="129">
        <v>-8</v>
      </c>
      <c r="F45" s="21">
        <f t="shared" si="3"/>
        <v>-286</v>
      </c>
      <c r="I45" s="206"/>
      <c r="J45" s="206"/>
      <c r="K45" s="206"/>
      <c r="L45" s="206"/>
    </row>
    <row r="46" spans="1:12" x14ac:dyDescent="0.2">
      <c r="A46" s="20"/>
      <c r="B46" s="17" t="s">
        <v>27</v>
      </c>
      <c r="C46" s="17"/>
      <c r="D46" s="99">
        <v>140</v>
      </c>
      <c r="E46" s="129">
        <v>109</v>
      </c>
      <c r="F46" s="21">
        <f t="shared" si="3"/>
        <v>249</v>
      </c>
      <c r="I46" s="206"/>
      <c r="J46" s="206"/>
      <c r="K46" s="206"/>
      <c r="L46" s="206"/>
    </row>
    <row r="47" spans="1:12" x14ac:dyDescent="0.2">
      <c r="A47" s="20"/>
      <c r="B47" s="17" t="s">
        <v>28</v>
      </c>
      <c r="C47" s="17"/>
      <c r="D47" s="99">
        <v>418</v>
      </c>
      <c r="E47" s="129">
        <v>117</v>
      </c>
      <c r="F47" s="21">
        <f t="shared" si="3"/>
        <v>535</v>
      </c>
      <c r="I47" s="206"/>
      <c r="J47" s="206"/>
      <c r="K47" s="206"/>
      <c r="L47" s="206"/>
    </row>
    <row r="48" spans="1:12" x14ac:dyDescent="0.2">
      <c r="A48" s="20" t="s">
        <v>29</v>
      </c>
      <c r="B48" s="17"/>
      <c r="C48" s="17"/>
      <c r="D48" s="99">
        <v>-457032</v>
      </c>
      <c r="E48" s="129">
        <v>1358585</v>
      </c>
      <c r="F48" s="21">
        <f t="shared" si="3"/>
        <v>901553</v>
      </c>
      <c r="I48" s="206"/>
      <c r="J48" s="206"/>
      <c r="K48" s="206"/>
      <c r="L48" s="206"/>
    </row>
    <row r="49" spans="1:12" x14ac:dyDescent="0.2">
      <c r="A49" s="20"/>
      <c r="B49" s="17" t="s">
        <v>30</v>
      </c>
      <c r="C49" s="17"/>
      <c r="D49" s="99">
        <v>606972</v>
      </c>
      <c r="E49" s="129">
        <v>1848424</v>
      </c>
      <c r="F49" s="21">
        <f t="shared" si="3"/>
        <v>2455396</v>
      </c>
      <c r="I49" s="206"/>
      <c r="J49" s="206"/>
      <c r="K49" s="206"/>
      <c r="L49" s="206"/>
    </row>
    <row r="50" spans="1:12" x14ac:dyDescent="0.2">
      <c r="A50" s="20"/>
      <c r="B50" s="17" t="s">
        <v>31</v>
      </c>
      <c r="C50" s="17"/>
      <c r="D50" s="99">
        <v>1064004</v>
      </c>
      <c r="E50" s="129">
        <v>489839</v>
      </c>
      <c r="F50" s="21">
        <f t="shared" si="3"/>
        <v>1553843</v>
      </c>
      <c r="I50" s="206"/>
      <c r="J50" s="206"/>
      <c r="K50" s="206"/>
      <c r="L50" s="206"/>
    </row>
    <row r="51" spans="1:12" x14ac:dyDescent="0.2">
      <c r="A51" s="20" t="s">
        <v>32</v>
      </c>
      <c r="B51" s="17"/>
      <c r="C51" s="17"/>
      <c r="D51" s="99">
        <v>494535</v>
      </c>
      <c r="E51" s="129">
        <v>748218</v>
      </c>
      <c r="F51" s="21">
        <f t="shared" si="3"/>
        <v>1242753</v>
      </c>
      <c r="I51" s="206"/>
      <c r="J51" s="206"/>
      <c r="K51" s="206"/>
      <c r="L51" s="206"/>
    </row>
    <row r="52" spans="1:12" x14ac:dyDescent="0.2">
      <c r="A52" s="20" t="s">
        <v>33</v>
      </c>
      <c r="B52" s="17"/>
      <c r="C52" s="17"/>
      <c r="D52" s="99">
        <v>27931</v>
      </c>
      <c r="E52" s="129">
        <v>149600</v>
      </c>
      <c r="F52" s="21">
        <f t="shared" si="3"/>
        <v>177531</v>
      </c>
      <c r="I52" s="206"/>
      <c r="J52" s="206"/>
      <c r="K52" s="206"/>
      <c r="L52" s="206"/>
    </row>
    <row r="53" spans="1:12" x14ac:dyDescent="0.2">
      <c r="A53" s="20" t="s">
        <v>87</v>
      </c>
      <c r="B53" s="17"/>
      <c r="C53" s="17"/>
      <c r="D53" s="99">
        <v>0</v>
      </c>
      <c r="E53" s="129">
        <v>0</v>
      </c>
      <c r="F53" s="21">
        <f t="shared" si="3"/>
        <v>0</v>
      </c>
      <c r="I53" s="206"/>
      <c r="J53" s="206"/>
      <c r="K53" s="206"/>
      <c r="L53" s="206"/>
    </row>
    <row r="54" spans="1:12" x14ac:dyDescent="0.2">
      <c r="A54" s="20"/>
      <c r="B54" s="17" t="s">
        <v>34</v>
      </c>
      <c r="C54" s="17"/>
      <c r="D54" s="99">
        <v>0</v>
      </c>
      <c r="E54" s="129">
        <v>0</v>
      </c>
      <c r="F54" s="21">
        <f t="shared" si="3"/>
        <v>0</v>
      </c>
      <c r="I54" s="206"/>
      <c r="J54" s="206"/>
      <c r="K54" s="206"/>
      <c r="L54" s="206"/>
    </row>
    <row r="55" spans="1:12" x14ac:dyDescent="0.2">
      <c r="A55" s="20"/>
      <c r="B55" s="17" t="s">
        <v>35</v>
      </c>
      <c r="C55" s="17"/>
      <c r="D55" s="99">
        <v>0</v>
      </c>
      <c r="E55" s="129">
        <v>0</v>
      </c>
      <c r="F55" s="21">
        <f t="shared" si="3"/>
        <v>0</v>
      </c>
      <c r="I55" s="206"/>
      <c r="J55" s="206"/>
      <c r="K55" s="206"/>
      <c r="L55" s="206"/>
    </row>
    <row r="56" spans="1:12" x14ac:dyDescent="0.2">
      <c r="A56" s="80" t="s">
        <v>89</v>
      </c>
      <c r="B56" s="17"/>
      <c r="C56" s="17"/>
      <c r="D56" s="99">
        <v>0</v>
      </c>
      <c r="E56" s="129">
        <v>0</v>
      </c>
      <c r="F56" s="21">
        <f t="shared" si="3"/>
        <v>0</v>
      </c>
      <c r="I56" s="206"/>
      <c r="J56" s="206"/>
      <c r="K56" s="206"/>
      <c r="L56" s="206"/>
    </row>
    <row r="57" spans="1:12" x14ac:dyDescent="0.2">
      <c r="A57" s="20" t="s">
        <v>36</v>
      </c>
      <c r="B57" s="17"/>
      <c r="C57" s="17"/>
      <c r="D57" s="99">
        <v>0</v>
      </c>
      <c r="E57" s="129">
        <v>0</v>
      </c>
      <c r="F57" s="21">
        <f t="shared" si="3"/>
        <v>0</v>
      </c>
      <c r="I57" s="206"/>
      <c r="J57" s="206"/>
      <c r="K57" s="206"/>
      <c r="L57" s="206"/>
    </row>
    <row r="58" spans="1:12" x14ac:dyDescent="0.2">
      <c r="A58" s="20"/>
      <c r="B58" s="17"/>
      <c r="C58" s="17"/>
      <c r="D58" s="99"/>
      <c r="E58" s="129"/>
      <c r="F58" s="21"/>
      <c r="I58" s="206"/>
      <c r="J58" s="206"/>
      <c r="K58" s="206"/>
      <c r="L58" s="206"/>
    </row>
    <row r="59" spans="1:12" x14ac:dyDescent="0.2">
      <c r="A59" s="20" t="s">
        <v>37</v>
      </c>
      <c r="B59" s="17"/>
      <c r="C59" s="17"/>
      <c r="D59" s="99">
        <v>-3489</v>
      </c>
      <c r="E59" s="129">
        <v>2077469</v>
      </c>
      <c r="F59" s="21">
        <f t="shared" ref="F59:F70" si="4">+SUM(D59:E59)</f>
        <v>2073980</v>
      </c>
      <c r="I59" s="206"/>
      <c r="J59" s="206"/>
      <c r="K59" s="206"/>
      <c r="L59" s="206"/>
    </row>
    <row r="60" spans="1:12" x14ac:dyDescent="0.2">
      <c r="A60" s="20" t="s">
        <v>38</v>
      </c>
      <c r="B60" s="17"/>
      <c r="C60" s="17"/>
      <c r="D60" s="99">
        <v>-149</v>
      </c>
      <c r="E60" s="129">
        <v>2077469</v>
      </c>
      <c r="F60" s="21">
        <f t="shared" si="4"/>
        <v>2077320</v>
      </c>
      <c r="I60" s="206"/>
      <c r="J60" s="206"/>
      <c r="K60" s="206"/>
      <c r="L60" s="206"/>
    </row>
    <row r="61" spans="1:12" x14ac:dyDescent="0.2">
      <c r="A61" s="20"/>
      <c r="B61" s="17" t="s">
        <v>39</v>
      </c>
      <c r="C61" s="17"/>
      <c r="D61" s="99">
        <v>0</v>
      </c>
      <c r="E61" s="129">
        <v>3061929</v>
      </c>
      <c r="F61" s="21">
        <f t="shared" si="4"/>
        <v>3061929</v>
      </c>
      <c r="I61" s="206"/>
      <c r="J61" s="206"/>
      <c r="K61" s="206"/>
      <c r="L61" s="206"/>
    </row>
    <row r="62" spans="1:12" x14ac:dyDescent="0.2">
      <c r="A62" s="20"/>
      <c r="B62" s="17"/>
      <c r="C62" s="17" t="s">
        <v>40</v>
      </c>
      <c r="D62" s="99">
        <v>0</v>
      </c>
      <c r="E62" s="129">
        <v>3029157.3539999998</v>
      </c>
      <c r="F62" s="21">
        <f t="shared" si="4"/>
        <v>3029157.3539999998</v>
      </c>
      <c r="I62" s="206"/>
      <c r="J62" s="206"/>
      <c r="K62" s="206"/>
      <c r="L62" s="206"/>
    </row>
    <row r="63" spans="1:12" x14ac:dyDescent="0.2">
      <c r="A63" s="20"/>
      <c r="B63" s="17"/>
      <c r="C63" s="17" t="s">
        <v>41</v>
      </c>
      <c r="D63" s="99">
        <v>0</v>
      </c>
      <c r="E63" s="129">
        <v>32771.646000000183</v>
      </c>
      <c r="F63" s="21">
        <f t="shared" si="4"/>
        <v>32771.646000000183</v>
      </c>
      <c r="I63" s="206"/>
      <c r="J63" s="206"/>
      <c r="K63" s="206"/>
      <c r="L63" s="206"/>
    </row>
    <row r="64" spans="1:12" x14ac:dyDescent="0.2">
      <c r="A64" s="20"/>
      <c r="B64" s="17" t="s">
        <v>42</v>
      </c>
      <c r="C64" s="17"/>
      <c r="D64" s="99">
        <v>149</v>
      </c>
      <c r="E64" s="129">
        <v>984460</v>
      </c>
      <c r="F64" s="21">
        <f t="shared" si="4"/>
        <v>984609</v>
      </c>
      <c r="I64" s="206"/>
      <c r="J64" s="206"/>
      <c r="K64" s="206"/>
      <c r="L64" s="206"/>
    </row>
    <row r="65" spans="1:12" x14ac:dyDescent="0.2">
      <c r="A65" s="20" t="s">
        <v>43</v>
      </c>
      <c r="B65" s="17"/>
      <c r="C65" s="17"/>
      <c r="D65" s="99">
        <v>-3340</v>
      </c>
      <c r="E65" s="129">
        <v>0</v>
      </c>
      <c r="F65" s="21">
        <f t="shared" si="4"/>
        <v>-3340</v>
      </c>
      <c r="I65" s="206"/>
      <c r="J65" s="206"/>
      <c r="K65" s="206"/>
      <c r="L65" s="206"/>
    </row>
    <row r="66" spans="1:12" x14ac:dyDescent="0.2">
      <c r="A66" s="20"/>
      <c r="B66" s="17" t="s">
        <v>39</v>
      </c>
      <c r="C66" s="17"/>
      <c r="D66" s="99">
        <v>0</v>
      </c>
      <c r="E66" s="129">
        <v>0</v>
      </c>
      <c r="F66" s="21">
        <f t="shared" si="4"/>
        <v>0</v>
      </c>
      <c r="I66" s="206"/>
      <c r="J66" s="206"/>
      <c r="K66" s="206"/>
      <c r="L66" s="206"/>
    </row>
    <row r="67" spans="1:12" x14ac:dyDescent="0.2">
      <c r="A67" s="20"/>
      <c r="B67" s="17"/>
      <c r="C67" s="17" t="s">
        <v>40</v>
      </c>
      <c r="D67" s="99">
        <v>0</v>
      </c>
      <c r="E67" s="129">
        <v>0</v>
      </c>
      <c r="F67" s="21">
        <f t="shared" si="4"/>
        <v>0</v>
      </c>
      <c r="I67" s="206"/>
      <c r="J67" s="206"/>
      <c r="K67" s="206"/>
      <c r="L67" s="206"/>
    </row>
    <row r="68" spans="1:12" x14ac:dyDescent="0.2">
      <c r="A68" s="20"/>
      <c r="B68" s="17"/>
      <c r="C68" s="17" t="s">
        <v>41</v>
      </c>
      <c r="D68" s="99">
        <v>0</v>
      </c>
      <c r="E68" s="129">
        <v>0</v>
      </c>
      <c r="F68" s="21">
        <f t="shared" si="4"/>
        <v>0</v>
      </c>
      <c r="I68" s="206"/>
      <c r="J68" s="206"/>
      <c r="K68" s="206"/>
      <c r="L68" s="206"/>
    </row>
    <row r="69" spans="1:12" x14ac:dyDescent="0.2">
      <c r="A69" s="20"/>
      <c r="B69" s="17" t="s">
        <v>42</v>
      </c>
      <c r="C69" s="17"/>
      <c r="D69" s="99">
        <v>3340</v>
      </c>
      <c r="E69" s="129">
        <v>0</v>
      </c>
      <c r="F69" s="21">
        <f t="shared" si="4"/>
        <v>3340</v>
      </c>
      <c r="I69" s="206"/>
      <c r="J69" s="206"/>
      <c r="K69" s="206"/>
      <c r="L69" s="206"/>
    </row>
    <row r="70" spans="1:12" x14ac:dyDescent="0.2">
      <c r="A70" s="20" t="s">
        <v>44</v>
      </c>
      <c r="B70" s="17"/>
      <c r="C70" s="17"/>
      <c r="D70" s="99">
        <v>0</v>
      </c>
      <c r="E70" s="129">
        <v>0</v>
      </c>
      <c r="F70" s="21">
        <f t="shared" si="4"/>
        <v>0</v>
      </c>
      <c r="I70" s="206"/>
      <c r="J70" s="206"/>
      <c r="K70" s="206"/>
      <c r="L70" s="206"/>
    </row>
    <row r="71" spans="1:12" x14ac:dyDescent="0.2">
      <c r="A71" s="20"/>
      <c r="B71" s="17"/>
      <c r="C71" s="17"/>
      <c r="D71" s="99"/>
      <c r="E71" s="129"/>
      <c r="F71" s="21"/>
      <c r="I71" s="206"/>
      <c r="J71" s="206"/>
      <c r="K71" s="206"/>
      <c r="L71" s="206"/>
    </row>
    <row r="72" spans="1:12" x14ac:dyDescent="0.2">
      <c r="A72" s="24" t="s">
        <v>45</v>
      </c>
      <c r="B72" s="25"/>
      <c r="C72" s="25"/>
      <c r="D72" s="101">
        <v>68645</v>
      </c>
      <c r="E72" s="132">
        <v>178926</v>
      </c>
      <c r="F72" s="26">
        <f t="shared" ref="F72" si="5">+SUM(D72:E72)</f>
        <v>247571</v>
      </c>
      <c r="I72" s="206"/>
      <c r="J72" s="206"/>
      <c r="K72" s="206"/>
      <c r="L72" s="206"/>
    </row>
    <row r="73" spans="1:12" x14ac:dyDescent="0.2">
      <c r="A73" s="30"/>
      <c r="B73" s="31"/>
      <c r="C73" s="31"/>
      <c r="D73" s="103"/>
      <c r="E73" s="133"/>
      <c r="F73" s="32"/>
      <c r="I73" s="206"/>
      <c r="J73" s="206"/>
      <c r="K73" s="206"/>
      <c r="L73" s="206"/>
    </row>
    <row r="74" spans="1:12" ht="27.2" customHeight="1" x14ac:dyDescent="0.2">
      <c r="A74" s="36" t="s">
        <v>46</v>
      </c>
      <c r="B74" s="224" t="s">
        <v>49</v>
      </c>
      <c r="C74" s="224"/>
      <c r="D74" s="224"/>
      <c r="E74" s="224"/>
      <c r="F74" s="216"/>
    </row>
    <row r="75" spans="1:12" ht="26.65" customHeight="1" x14ac:dyDescent="0.2">
      <c r="A75" s="36" t="s">
        <v>47</v>
      </c>
      <c r="B75" s="230" t="s">
        <v>63</v>
      </c>
      <c r="C75" s="230"/>
      <c r="D75" s="230"/>
      <c r="E75" s="230"/>
      <c r="F75" s="223"/>
    </row>
    <row r="76" spans="1:12" ht="12.75" customHeight="1" x14ac:dyDescent="0.2">
      <c r="A76" s="36" t="s">
        <v>48</v>
      </c>
      <c r="B76" s="230" t="s">
        <v>64</v>
      </c>
      <c r="C76" s="230"/>
      <c r="D76" s="230"/>
      <c r="E76" s="230"/>
      <c r="F76" s="223"/>
    </row>
    <row r="77" spans="1:12" s="73" customFormat="1" ht="27.2" customHeight="1" x14ac:dyDescent="0.2">
      <c r="A77" s="36" t="s">
        <v>50</v>
      </c>
      <c r="B77" s="229" t="s">
        <v>70</v>
      </c>
      <c r="C77" s="229"/>
      <c r="D77" s="229"/>
      <c r="E77" s="229"/>
      <c r="F77" s="217"/>
      <c r="G77" s="204"/>
    </row>
    <row r="78" spans="1:12" s="137" customFormat="1" ht="25.5" customHeight="1" x14ac:dyDescent="0.2">
      <c r="A78" s="135"/>
      <c r="B78" s="228"/>
      <c r="C78" s="228"/>
      <c r="D78" s="228"/>
      <c r="E78" s="228"/>
      <c r="F78" s="205"/>
      <c r="G78" s="228"/>
      <c r="H78" s="228"/>
      <c r="I78" s="228"/>
    </row>
    <row r="79" spans="1:12" ht="24.75" customHeight="1" x14ac:dyDescent="0.2">
      <c r="A79" s="77"/>
    </row>
    <row r="80" spans="1:12" x14ac:dyDescent="0.2">
      <c r="B80" s="76"/>
    </row>
  </sheetData>
  <mergeCells count="6">
    <mergeCell ref="G78:I78"/>
    <mergeCell ref="B74:E74"/>
    <mergeCell ref="B77:E77"/>
    <mergeCell ref="B78:E78"/>
    <mergeCell ref="B75:F75"/>
    <mergeCell ref="B76:F76"/>
  </mergeCells>
  <phoneticPr fontId="0" type="noConversion"/>
  <printOptions horizontalCentered="1" verticalCentered="1"/>
  <pageMargins left="0" right="0" top="0.39370078740157483" bottom="0" header="0" footer="0"/>
  <pageSetup scale="7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workbookViewId="0">
      <selection activeCell="S31" sqref="S31"/>
    </sheetView>
  </sheetViews>
  <sheetFormatPr baseColWidth="10" defaultRowHeight="12.75" x14ac:dyDescent="0.2"/>
  <cols>
    <col min="1" max="2" width="2.85546875" customWidth="1"/>
    <col min="3" max="3" width="45.28515625" customWidth="1"/>
    <col min="4" max="4" width="9.7109375" customWidth="1"/>
    <col min="5" max="5" width="9.140625" customWidth="1"/>
    <col min="6" max="6" width="10.140625" customWidth="1"/>
    <col min="7" max="7" width="4.28515625" customWidth="1"/>
    <col min="8" max="9" width="9.28515625" customWidth="1"/>
    <col min="10" max="10" width="10.28515625" customWidth="1"/>
    <col min="11" max="11" width="5.140625" customWidth="1"/>
    <col min="12" max="19" width="9.28515625" customWidth="1"/>
  </cols>
  <sheetData>
    <row r="1" spans="1:22" ht="27.75" x14ac:dyDescent="0.3">
      <c r="G1" s="41"/>
      <c r="K1" s="220">
        <v>8</v>
      </c>
      <c r="U1" s="75"/>
    </row>
    <row r="2" spans="1:22" x14ac:dyDescent="0.2">
      <c r="A2" s="1" t="s">
        <v>93</v>
      </c>
      <c r="B2" s="2"/>
      <c r="C2" s="2"/>
      <c r="D2" s="45"/>
      <c r="E2" s="45"/>
      <c r="F2" s="45"/>
      <c r="G2" s="45"/>
      <c r="H2" s="45"/>
      <c r="I2" s="45"/>
      <c r="J2" s="2"/>
      <c r="K2" s="41"/>
      <c r="L2" s="2"/>
      <c r="M2" s="2"/>
      <c r="N2" s="2"/>
      <c r="O2" s="2"/>
      <c r="P2" s="2"/>
      <c r="Q2" s="2"/>
      <c r="R2" s="2"/>
      <c r="S2" s="2"/>
      <c r="T2" s="2"/>
    </row>
    <row r="3" spans="1:22" x14ac:dyDescent="0.2">
      <c r="A3" s="46" t="str">
        <f>+Total!A3</f>
        <v>ESTADO DE OPERACIONES DE GOBIERNO  2018</v>
      </c>
      <c r="B3" s="2"/>
      <c r="C3" s="2"/>
      <c r="D3" s="45"/>
      <c r="E3" s="45"/>
      <c r="F3" s="45"/>
      <c r="G3" s="45"/>
      <c r="H3" s="45"/>
      <c r="I3" s="45"/>
      <c r="J3" s="2"/>
      <c r="K3" s="41"/>
      <c r="L3" s="2"/>
      <c r="M3" s="2"/>
      <c r="N3" s="2"/>
      <c r="O3" s="2"/>
      <c r="P3" s="2"/>
      <c r="Q3" s="2"/>
      <c r="R3" s="2"/>
      <c r="S3" s="2"/>
      <c r="T3" s="2"/>
    </row>
    <row r="4" spans="1:22" x14ac:dyDescent="0.2">
      <c r="A4" s="1" t="s">
        <v>1</v>
      </c>
      <c r="B4" s="2"/>
      <c r="C4" s="2"/>
      <c r="D4" s="45"/>
      <c r="E4" s="45"/>
      <c r="F4" s="45"/>
      <c r="G4" s="45"/>
      <c r="H4" s="45"/>
      <c r="I4" s="45"/>
      <c r="J4" s="2"/>
      <c r="K4" s="41"/>
      <c r="L4" s="2"/>
      <c r="M4" s="2"/>
      <c r="N4" s="2"/>
      <c r="O4" s="2"/>
      <c r="P4" s="2"/>
      <c r="Q4" s="2"/>
      <c r="R4" s="2"/>
      <c r="S4" s="2"/>
      <c r="T4" s="2"/>
    </row>
    <row r="5" spans="1:22" x14ac:dyDescent="0.2">
      <c r="A5" s="1" t="s">
        <v>2</v>
      </c>
      <c r="B5" s="2"/>
      <c r="C5" s="2"/>
      <c r="D5" s="45"/>
      <c r="E5" s="45"/>
      <c r="F5" s="45"/>
      <c r="G5" s="45"/>
      <c r="H5" s="45"/>
      <c r="I5" s="45"/>
      <c r="J5" s="2"/>
      <c r="K5" s="41"/>
      <c r="L5" s="2"/>
      <c r="M5" s="2"/>
      <c r="N5" s="2"/>
      <c r="O5" s="2"/>
      <c r="P5" s="2"/>
      <c r="Q5" s="2"/>
      <c r="R5" s="2"/>
      <c r="S5" s="2"/>
      <c r="T5" s="2"/>
    </row>
    <row r="6" spans="1:22" x14ac:dyDescent="0.2">
      <c r="A6" s="1" t="s">
        <v>72</v>
      </c>
      <c r="B6" s="2"/>
      <c r="C6" s="2"/>
      <c r="D6" s="45"/>
      <c r="E6" s="45"/>
      <c r="F6" s="45"/>
      <c r="G6" s="45"/>
      <c r="H6" s="45"/>
      <c r="I6" s="45"/>
      <c r="J6" s="2"/>
      <c r="K6" s="41"/>
      <c r="L6" s="2"/>
      <c r="M6" s="2"/>
      <c r="N6" s="2"/>
      <c r="O6" s="2"/>
      <c r="P6" s="2"/>
      <c r="Q6" s="2"/>
      <c r="R6" s="2"/>
      <c r="S6" s="2"/>
      <c r="T6" s="2"/>
    </row>
    <row r="7" spans="1:22" x14ac:dyDescent="0.2">
      <c r="A7" s="1"/>
      <c r="B7" s="2"/>
      <c r="C7" s="7"/>
      <c r="D7" s="72" t="s">
        <v>103</v>
      </c>
      <c r="E7" s="81"/>
      <c r="F7" s="82"/>
      <c r="G7" s="47"/>
      <c r="H7" s="138" t="s">
        <v>100</v>
      </c>
      <c r="I7" s="139"/>
      <c r="J7" s="207"/>
      <c r="K7" s="41"/>
    </row>
    <row r="8" spans="1:22" ht="25.5" customHeight="1" x14ac:dyDescent="0.2">
      <c r="A8" s="13"/>
      <c r="B8" s="14"/>
      <c r="C8" s="14"/>
      <c r="D8" s="83" t="s">
        <v>5</v>
      </c>
      <c r="E8" s="114" t="s">
        <v>85</v>
      </c>
      <c r="F8" s="34" t="s">
        <v>86</v>
      </c>
      <c r="G8" s="71"/>
      <c r="H8" s="15" t="s">
        <v>5</v>
      </c>
      <c r="I8" s="117" t="s">
        <v>85</v>
      </c>
      <c r="J8" s="140" t="s">
        <v>86</v>
      </c>
    </row>
    <row r="9" spans="1:22" x14ac:dyDescent="0.2">
      <c r="A9" s="16"/>
      <c r="B9" s="17"/>
      <c r="C9" s="17"/>
      <c r="D9" s="90"/>
      <c r="E9" s="115"/>
      <c r="F9" s="91"/>
      <c r="G9" s="17"/>
      <c r="H9" s="141"/>
      <c r="I9" s="142"/>
      <c r="J9" s="143"/>
    </row>
    <row r="10" spans="1:22" x14ac:dyDescent="0.2">
      <c r="A10" s="19" t="s">
        <v>6</v>
      </c>
      <c r="B10" s="17"/>
      <c r="C10" s="17"/>
      <c r="D10" s="20"/>
      <c r="E10" s="17"/>
      <c r="F10" s="48"/>
      <c r="G10" s="17"/>
      <c r="H10" s="35"/>
      <c r="I10" s="33"/>
      <c r="J10" s="18"/>
    </row>
    <row r="11" spans="1:22" x14ac:dyDescent="0.2">
      <c r="A11" s="20" t="s">
        <v>7</v>
      </c>
      <c r="B11" s="17"/>
      <c r="C11" s="17"/>
      <c r="D11" s="84">
        <v>9.1004444677029106</v>
      </c>
      <c r="E11" s="110">
        <v>7.9097814233128174</v>
      </c>
      <c r="F11" s="49">
        <v>17.010225891015729</v>
      </c>
      <c r="H11" s="145">
        <v>9.5968482351479683</v>
      </c>
      <c r="I11" s="146">
        <v>7.8953850381409243</v>
      </c>
      <c r="J11" s="147">
        <v>17.492233273288893</v>
      </c>
      <c r="N11" s="64"/>
      <c r="O11" s="64"/>
      <c r="P11" s="64"/>
      <c r="Q11" s="64"/>
      <c r="R11" s="64"/>
      <c r="S11" s="64"/>
      <c r="T11" s="64"/>
      <c r="U11" s="64"/>
      <c r="V11" s="64"/>
    </row>
    <row r="12" spans="1:22" x14ac:dyDescent="0.2">
      <c r="A12" s="20"/>
      <c r="B12" s="17" t="s">
        <v>8</v>
      </c>
      <c r="C12" s="17"/>
      <c r="D12" s="84">
        <v>8.9346155734865018</v>
      </c>
      <c r="E12" s="110">
        <v>7.603642728750132</v>
      </c>
      <c r="F12" s="49">
        <v>16.538258302236635</v>
      </c>
      <c r="H12" s="145">
        <v>9.6278329999487156</v>
      </c>
      <c r="I12" s="146">
        <v>7.7554871556134763</v>
      </c>
      <c r="J12" s="147">
        <v>17.383320155562192</v>
      </c>
      <c r="N12" s="64"/>
      <c r="O12" s="64"/>
      <c r="P12" s="64"/>
      <c r="Q12" s="64"/>
      <c r="R12" s="64"/>
      <c r="S12" s="64"/>
      <c r="T12" s="64"/>
      <c r="U12" s="64"/>
      <c r="V12" s="64"/>
    </row>
    <row r="13" spans="1:22" s="160" customFormat="1" x14ac:dyDescent="0.2">
      <c r="A13" s="80"/>
      <c r="B13" s="78"/>
      <c r="C13" s="78" t="s">
        <v>73</v>
      </c>
      <c r="D13" s="164">
        <v>4.8082438205695865</v>
      </c>
      <c r="E13" s="165">
        <v>4.1884417695232399</v>
      </c>
      <c r="F13" s="166">
        <v>8.9966855900928273</v>
      </c>
      <c r="H13" s="167">
        <v>5.3934138232282267</v>
      </c>
      <c r="I13" s="168">
        <v>4.0344177413783191</v>
      </c>
      <c r="J13" s="169">
        <v>9.4278315646065458</v>
      </c>
      <c r="N13" s="64"/>
      <c r="O13" s="64"/>
      <c r="P13" s="64"/>
      <c r="Q13" s="64"/>
      <c r="R13" s="64"/>
      <c r="S13" s="64"/>
      <c r="T13" s="64"/>
      <c r="U13" s="64"/>
      <c r="V13" s="64"/>
    </row>
    <row r="14" spans="1:22" s="160" customFormat="1" x14ac:dyDescent="0.2">
      <c r="A14" s="80"/>
      <c r="B14" s="78"/>
      <c r="C14" s="78" t="s">
        <v>59</v>
      </c>
      <c r="D14" s="164">
        <v>9.0783085001816595</v>
      </c>
      <c r="E14" s="165">
        <v>7.7225705060975134</v>
      </c>
      <c r="F14" s="166">
        <v>16.800879006279175</v>
      </c>
      <c r="H14" s="167">
        <v>9.716209230163118</v>
      </c>
      <c r="I14" s="168">
        <v>7.8331493032355537</v>
      </c>
      <c r="J14" s="169">
        <v>17.549358533398671</v>
      </c>
      <c r="N14" s="64"/>
      <c r="O14" s="64"/>
      <c r="P14" s="64"/>
      <c r="Q14" s="64"/>
      <c r="R14" s="64"/>
      <c r="S14" s="64"/>
      <c r="T14" s="64"/>
      <c r="U14" s="64"/>
      <c r="V14" s="64"/>
    </row>
    <row r="15" spans="1:22" x14ac:dyDescent="0.2">
      <c r="A15" s="20"/>
      <c r="B15" s="17" t="s">
        <v>91</v>
      </c>
      <c r="C15" s="17"/>
      <c r="D15" s="84">
        <v>23.641214102842987</v>
      </c>
      <c r="E15" s="110">
        <v>42.711482719900943</v>
      </c>
      <c r="F15" s="49">
        <v>66.352696822743923</v>
      </c>
      <c r="H15" s="145">
        <v>0</v>
      </c>
      <c r="I15" s="146">
        <v>0</v>
      </c>
      <c r="J15" s="147">
        <v>0</v>
      </c>
      <c r="N15" s="64"/>
      <c r="O15" s="64"/>
      <c r="P15" s="64"/>
      <c r="Q15" s="64"/>
      <c r="R15" s="64"/>
      <c r="S15" s="64"/>
      <c r="T15" s="64"/>
      <c r="U15" s="64"/>
      <c r="V15" s="64"/>
    </row>
    <row r="16" spans="1:22" x14ac:dyDescent="0.2">
      <c r="A16" s="20"/>
      <c r="B16" s="17" t="s">
        <v>9</v>
      </c>
      <c r="C16" s="17"/>
      <c r="D16" s="84">
        <v>8.7893275026430011</v>
      </c>
      <c r="E16" s="110">
        <v>7.8959132163021213</v>
      </c>
      <c r="F16" s="49">
        <v>16.685240718945124</v>
      </c>
      <c r="H16" s="145">
        <v>9.1094175301970317</v>
      </c>
      <c r="I16" s="146">
        <v>8.6537184665606404</v>
      </c>
      <c r="J16" s="147">
        <v>17.763135996757672</v>
      </c>
      <c r="N16" s="64"/>
      <c r="O16" s="64"/>
      <c r="P16" s="64"/>
      <c r="Q16" s="64"/>
      <c r="R16" s="64"/>
      <c r="S16" s="64"/>
      <c r="T16" s="64"/>
      <c r="U16" s="64"/>
      <c r="V16" s="64"/>
    </row>
    <row r="17" spans="1:22" x14ac:dyDescent="0.2">
      <c r="A17" s="20"/>
      <c r="B17" s="17" t="s">
        <v>56</v>
      </c>
      <c r="C17" s="17"/>
      <c r="D17" s="84">
        <v>10.370835640888982</v>
      </c>
      <c r="E17" s="110">
        <v>2.299179505473897</v>
      </c>
      <c r="F17" s="49">
        <v>12.670015146362879</v>
      </c>
      <c r="H17" s="145">
        <v>12.743591258111623</v>
      </c>
      <c r="I17" s="146">
        <v>7.4241005484195615</v>
      </c>
      <c r="J17" s="147">
        <v>20.167691806531185</v>
      </c>
      <c r="N17" s="64"/>
      <c r="O17" s="64"/>
      <c r="P17" s="64"/>
      <c r="Q17" s="64"/>
      <c r="R17" s="64"/>
      <c r="S17" s="64"/>
      <c r="T17" s="64"/>
      <c r="U17" s="64"/>
      <c r="V17" s="64"/>
    </row>
    <row r="18" spans="1:22" x14ac:dyDescent="0.2">
      <c r="A18" s="20"/>
      <c r="B18" s="17" t="s">
        <v>57</v>
      </c>
      <c r="C18" s="17"/>
      <c r="D18" s="84">
        <v>6.6576111797059383</v>
      </c>
      <c r="E18" s="110">
        <v>5.9587386876347885</v>
      </c>
      <c r="F18" s="49">
        <v>12.616349867340727</v>
      </c>
      <c r="H18" s="145">
        <v>6.8633170205316159</v>
      </c>
      <c r="I18" s="146">
        <v>5.3595968880731117</v>
      </c>
      <c r="J18" s="147">
        <v>12.222913908604728</v>
      </c>
      <c r="N18" s="64"/>
      <c r="O18" s="64"/>
      <c r="P18" s="64"/>
      <c r="Q18" s="64"/>
      <c r="R18" s="64"/>
      <c r="S18" s="64"/>
      <c r="T18" s="64"/>
      <c r="U18" s="64"/>
      <c r="V18" s="64"/>
    </row>
    <row r="19" spans="1:22" x14ac:dyDescent="0.2">
      <c r="A19" s="20"/>
      <c r="B19" s="17" t="s">
        <v>10</v>
      </c>
      <c r="C19" s="17"/>
      <c r="D19" s="84">
        <v>9.7770344694239633</v>
      </c>
      <c r="E19" s="110">
        <v>7.5689201494801797</v>
      </c>
      <c r="F19" s="49">
        <v>17.345954618904145</v>
      </c>
      <c r="H19" s="145">
        <v>8.9416433807824198</v>
      </c>
      <c r="I19" s="146">
        <v>8.7841379929771204</v>
      </c>
      <c r="J19" s="147">
        <v>17.725781373759538</v>
      </c>
      <c r="N19" s="64"/>
      <c r="O19" s="64"/>
      <c r="P19" s="64"/>
      <c r="Q19" s="64"/>
      <c r="R19" s="64"/>
      <c r="S19" s="64"/>
      <c r="T19" s="64"/>
      <c r="U19" s="64"/>
      <c r="V19" s="64"/>
    </row>
    <row r="20" spans="1:22" x14ac:dyDescent="0.2">
      <c r="A20" s="20"/>
      <c r="B20" s="17" t="s">
        <v>11</v>
      </c>
      <c r="C20" s="17"/>
      <c r="D20" s="84">
        <v>12.161924959349271</v>
      </c>
      <c r="E20" s="110">
        <v>10.344457386877243</v>
      </c>
      <c r="F20" s="49">
        <v>22.506382346226516</v>
      </c>
      <c r="H20" s="145">
        <v>12.349037055061416</v>
      </c>
      <c r="I20" s="146">
        <v>11.677655142826316</v>
      </c>
      <c r="J20" s="147">
        <v>24.026692197887733</v>
      </c>
      <c r="N20" s="64"/>
      <c r="O20" s="64"/>
      <c r="P20" s="64"/>
      <c r="Q20" s="64"/>
      <c r="R20" s="64"/>
      <c r="S20" s="64"/>
      <c r="T20" s="64"/>
      <c r="U20" s="64"/>
      <c r="V20" s="64"/>
    </row>
    <row r="21" spans="1:22" x14ac:dyDescent="0.2">
      <c r="A21" s="50"/>
      <c r="B21" s="51"/>
      <c r="C21" s="51"/>
      <c r="D21" s="85"/>
      <c r="E21" s="111"/>
      <c r="F21" s="52"/>
      <c r="G21" s="53"/>
      <c r="H21" s="148"/>
      <c r="I21" s="149"/>
      <c r="J21" s="150"/>
      <c r="N21" s="64"/>
      <c r="O21" s="64"/>
      <c r="P21" s="64"/>
      <c r="Q21" s="64"/>
      <c r="R21" s="64"/>
      <c r="S21" s="64"/>
      <c r="T21" s="64"/>
      <c r="U21" s="64"/>
      <c r="V21" s="64"/>
    </row>
    <row r="22" spans="1:22" x14ac:dyDescent="0.2">
      <c r="A22" s="20" t="s">
        <v>12</v>
      </c>
      <c r="B22" s="17"/>
      <c r="C22" s="17"/>
      <c r="D22" s="84">
        <v>7.095257472406538</v>
      </c>
      <c r="E22" s="110">
        <v>7.2110724737143608</v>
      </c>
      <c r="F22" s="49">
        <v>14.306329946120899</v>
      </c>
      <c r="H22" s="145">
        <v>7.2821994147630607</v>
      </c>
      <c r="I22" s="146">
        <v>7.086284394397496</v>
      </c>
      <c r="J22" s="147">
        <v>14.368483809160557</v>
      </c>
      <c r="N22" s="64"/>
      <c r="O22" s="64"/>
      <c r="P22" s="64"/>
      <c r="Q22" s="64"/>
      <c r="R22" s="64"/>
      <c r="S22" s="64"/>
      <c r="T22" s="64"/>
      <c r="U22" s="64"/>
      <c r="V22" s="64"/>
    </row>
    <row r="23" spans="1:22" x14ac:dyDescent="0.2">
      <c r="A23" s="20"/>
      <c r="B23" s="17" t="s">
        <v>13</v>
      </c>
      <c r="C23" s="17"/>
      <c r="D23" s="84">
        <v>8.2983561797366914</v>
      </c>
      <c r="E23" s="110">
        <v>8.2914313995114721</v>
      </c>
      <c r="F23" s="49">
        <v>16.589787579248163</v>
      </c>
      <c r="H23" s="145">
        <v>8.6287273361775494</v>
      </c>
      <c r="I23" s="146">
        <v>7.9895595162243911</v>
      </c>
      <c r="J23" s="147">
        <v>16.61828685240194</v>
      </c>
      <c r="N23" s="64"/>
      <c r="O23" s="64"/>
      <c r="P23" s="64"/>
      <c r="Q23" s="64"/>
      <c r="R23" s="64"/>
      <c r="S23" s="64"/>
      <c r="T23" s="64"/>
      <c r="U23" s="64"/>
      <c r="V23" s="64"/>
    </row>
    <row r="24" spans="1:22" x14ac:dyDescent="0.2">
      <c r="A24" s="20"/>
      <c r="B24" s="17" t="s">
        <v>14</v>
      </c>
      <c r="C24" s="17"/>
      <c r="D24" s="84">
        <v>5.0741323370858273</v>
      </c>
      <c r="E24" s="110">
        <v>7.276767224735484</v>
      </c>
      <c r="F24" s="49">
        <v>12.350899561821311</v>
      </c>
      <c r="H24" s="145">
        <v>5.3660963593939464</v>
      </c>
      <c r="I24" s="146">
        <v>6.7510186931293958</v>
      </c>
      <c r="J24" s="147">
        <v>12.117115052523342</v>
      </c>
      <c r="N24" s="64"/>
      <c r="O24" s="64"/>
      <c r="P24" s="64"/>
      <c r="Q24" s="64"/>
      <c r="R24" s="64"/>
      <c r="S24" s="64"/>
      <c r="T24" s="64"/>
      <c r="U24" s="64"/>
      <c r="V24" s="64"/>
    </row>
    <row r="25" spans="1:22" x14ac:dyDescent="0.2">
      <c r="A25" s="20"/>
      <c r="B25" s="17" t="s">
        <v>15</v>
      </c>
      <c r="C25" s="17"/>
      <c r="D25" s="84">
        <v>17.220736746120945</v>
      </c>
      <c r="E25" s="110">
        <v>2.0288098333758895</v>
      </c>
      <c r="F25" s="49">
        <v>19.249546579496833</v>
      </c>
      <c r="H25" s="145">
        <v>20.329443221567633</v>
      </c>
      <c r="I25" s="146">
        <v>2.2859767315379695</v>
      </c>
      <c r="J25" s="147">
        <v>22.615419953105601</v>
      </c>
      <c r="N25" s="64"/>
      <c r="O25" s="64"/>
      <c r="P25" s="64"/>
      <c r="Q25" s="64"/>
      <c r="R25" s="64"/>
      <c r="S25" s="64"/>
      <c r="T25" s="64"/>
      <c r="U25" s="64"/>
      <c r="V25" s="64"/>
    </row>
    <row r="26" spans="1:22" x14ac:dyDescent="0.2">
      <c r="A26" s="20"/>
      <c r="B26" s="17" t="s">
        <v>58</v>
      </c>
      <c r="C26" s="17"/>
      <c r="D26" s="84">
        <v>5.3248352279313291</v>
      </c>
      <c r="E26" s="110">
        <v>6.7259630540067894</v>
      </c>
      <c r="F26" s="49">
        <v>12.050798281938118</v>
      </c>
      <c r="H26" s="145">
        <v>5.395183960295749</v>
      </c>
      <c r="I26" s="146">
        <v>6.6118480880546944</v>
      </c>
      <c r="J26" s="147">
        <v>12.007032048350442</v>
      </c>
      <c r="N26" s="64"/>
      <c r="O26" s="64"/>
      <c r="P26" s="64"/>
      <c r="Q26" s="64"/>
      <c r="R26" s="64"/>
      <c r="S26" s="64"/>
      <c r="T26" s="64"/>
      <c r="U26" s="64"/>
      <c r="V26" s="64"/>
    </row>
    <row r="27" spans="1:22" x14ac:dyDescent="0.2">
      <c r="A27" s="20"/>
      <c r="B27" s="17" t="s">
        <v>74</v>
      </c>
      <c r="C27" s="17"/>
      <c r="D27" s="84">
        <v>8.5820370451300967</v>
      </c>
      <c r="E27" s="110">
        <v>8.238173205200308</v>
      </c>
      <c r="F27" s="49">
        <v>16.820210250330405</v>
      </c>
      <c r="H27" s="145">
        <v>8.4526682429408755</v>
      </c>
      <c r="I27" s="146">
        <v>8.1712786046196388</v>
      </c>
      <c r="J27" s="147">
        <v>16.623946847560514</v>
      </c>
      <c r="N27" s="64"/>
      <c r="O27" s="64"/>
      <c r="P27" s="64"/>
      <c r="Q27" s="64"/>
      <c r="R27" s="64"/>
      <c r="S27" s="64"/>
      <c r="T27" s="64"/>
      <c r="U27" s="64"/>
      <c r="V27" s="64"/>
    </row>
    <row r="28" spans="1:22" x14ac:dyDescent="0.2">
      <c r="A28" s="20"/>
      <c r="B28" s="17" t="s">
        <v>75</v>
      </c>
      <c r="C28" s="17"/>
      <c r="D28" s="85"/>
      <c r="E28" s="111"/>
      <c r="F28" s="52"/>
      <c r="G28" s="53"/>
      <c r="H28" s="148"/>
      <c r="I28" s="149"/>
      <c r="J28" s="150"/>
      <c r="N28" s="64"/>
      <c r="O28" s="64"/>
      <c r="P28" s="64"/>
      <c r="Q28" s="64"/>
      <c r="R28" s="64"/>
      <c r="S28" s="64"/>
      <c r="T28" s="64"/>
      <c r="U28" s="64"/>
      <c r="V28" s="64"/>
    </row>
    <row r="29" spans="1:22" x14ac:dyDescent="0.2">
      <c r="A29" s="20"/>
      <c r="B29" s="17"/>
      <c r="C29" s="17"/>
      <c r="D29" s="86"/>
      <c r="E29" s="112"/>
      <c r="F29" s="54"/>
      <c r="H29" s="89"/>
      <c r="I29" s="118"/>
      <c r="J29" s="68"/>
      <c r="N29" s="64"/>
      <c r="O29" s="64"/>
      <c r="P29" s="64"/>
      <c r="Q29" s="64"/>
      <c r="R29" s="64"/>
      <c r="S29" s="64"/>
      <c r="T29" s="64"/>
      <c r="U29" s="64"/>
      <c r="V29" s="64"/>
    </row>
    <row r="30" spans="1:22" x14ac:dyDescent="0.2">
      <c r="A30" s="20" t="s">
        <v>17</v>
      </c>
      <c r="B30" s="23"/>
      <c r="C30" s="23"/>
      <c r="D30" s="164">
        <v>35.531086806822344</v>
      </c>
      <c r="E30" s="110">
        <v>17.119559059661938</v>
      </c>
      <c r="F30" s="49">
        <v>52.650645866484282</v>
      </c>
      <c r="H30" s="145">
        <v>102.38709890905078</v>
      </c>
      <c r="I30" s="146">
        <v>40.330824441377949</v>
      </c>
      <c r="J30" s="147">
        <v>142.71792335042872</v>
      </c>
      <c r="N30" s="64"/>
      <c r="O30" s="64"/>
      <c r="P30" s="64"/>
      <c r="Q30" s="64"/>
      <c r="R30" s="64"/>
      <c r="S30" s="64"/>
      <c r="T30" s="64"/>
      <c r="U30" s="64"/>
      <c r="V30" s="64"/>
    </row>
    <row r="31" spans="1:22" x14ac:dyDescent="0.2">
      <c r="A31" s="20"/>
      <c r="B31" s="17"/>
      <c r="C31" s="17"/>
      <c r="D31" s="86"/>
      <c r="E31" s="112"/>
      <c r="F31" s="54"/>
      <c r="H31" s="89"/>
      <c r="I31" s="118"/>
      <c r="J31" s="68"/>
      <c r="N31" s="64"/>
      <c r="O31" s="64"/>
      <c r="P31" s="64"/>
      <c r="Q31" s="64"/>
      <c r="R31" s="64"/>
      <c r="S31" s="64"/>
      <c r="T31" s="64"/>
      <c r="U31" s="64"/>
      <c r="V31" s="64"/>
    </row>
    <row r="32" spans="1:22" x14ac:dyDescent="0.2">
      <c r="A32" s="19" t="s">
        <v>18</v>
      </c>
      <c r="B32" s="17"/>
      <c r="C32" s="17"/>
      <c r="D32" s="86"/>
      <c r="E32" s="112"/>
      <c r="F32" s="54"/>
      <c r="H32" s="89"/>
      <c r="I32" s="118"/>
      <c r="J32" s="68"/>
      <c r="N32" s="64"/>
      <c r="O32" s="64"/>
      <c r="P32" s="64"/>
      <c r="Q32" s="64"/>
      <c r="R32" s="64"/>
      <c r="S32" s="64"/>
      <c r="T32" s="64"/>
      <c r="U32" s="64"/>
      <c r="V32" s="64"/>
    </row>
    <row r="33" spans="1:22" x14ac:dyDescent="0.2">
      <c r="A33" s="20" t="s">
        <v>19</v>
      </c>
      <c r="B33" s="17"/>
      <c r="C33" s="17"/>
      <c r="D33" s="84">
        <v>4.1590044840950924</v>
      </c>
      <c r="E33" s="110">
        <v>5.6529063459850812</v>
      </c>
      <c r="F33" s="49">
        <v>9.8119108300801727</v>
      </c>
      <c r="H33" s="145">
        <v>4.6291753442779262</v>
      </c>
      <c r="I33" s="146">
        <v>5.7839415675476511</v>
      </c>
      <c r="J33" s="147">
        <v>10.413116911825577</v>
      </c>
      <c r="N33" s="64"/>
      <c r="O33" s="64"/>
      <c r="P33" s="64"/>
      <c r="Q33" s="64"/>
      <c r="R33" s="64"/>
      <c r="S33" s="64"/>
      <c r="T33" s="64"/>
      <c r="U33" s="64"/>
      <c r="V33" s="64"/>
    </row>
    <row r="34" spans="1:22" x14ac:dyDescent="0.2">
      <c r="A34" s="20"/>
      <c r="B34" s="17" t="s">
        <v>20</v>
      </c>
      <c r="C34" s="17"/>
      <c r="D34" s="84">
        <v>0.48857015385762009</v>
      </c>
      <c r="E34" s="110">
        <v>0.66835203976198077</v>
      </c>
      <c r="F34" s="49">
        <v>1.1569221936196008</v>
      </c>
      <c r="H34" s="145">
        <v>0.68920122066072775</v>
      </c>
      <c r="I34" s="146">
        <v>3.909718726282938</v>
      </c>
      <c r="J34" s="147">
        <v>4.5989199469436661</v>
      </c>
      <c r="N34" s="64"/>
      <c r="O34" s="64"/>
      <c r="P34" s="64"/>
      <c r="Q34" s="64"/>
      <c r="R34" s="64"/>
      <c r="S34" s="64"/>
      <c r="T34" s="64"/>
      <c r="U34" s="64"/>
      <c r="V34" s="64"/>
    </row>
    <row r="35" spans="1:22" x14ac:dyDescent="0.2">
      <c r="A35" s="20"/>
      <c r="B35" s="17" t="s">
        <v>21</v>
      </c>
      <c r="C35" s="17"/>
      <c r="D35" s="84">
        <v>0.83908436588676794</v>
      </c>
      <c r="E35" s="110">
        <v>4.8845337789844105</v>
      </c>
      <c r="F35" s="49">
        <v>5.7236181448711783</v>
      </c>
      <c r="H35" s="145">
        <v>2.8978082344140734</v>
      </c>
      <c r="I35" s="146">
        <v>5.4340717813010855</v>
      </c>
      <c r="J35" s="147">
        <v>8.3318800157151589</v>
      </c>
      <c r="N35" s="64"/>
      <c r="O35" s="64"/>
      <c r="P35" s="64"/>
      <c r="Q35" s="64"/>
      <c r="R35" s="64"/>
      <c r="S35" s="64"/>
      <c r="T35" s="64"/>
      <c r="U35" s="64"/>
      <c r="V35" s="64"/>
    </row>
    <row r="36" spans="1:22" x14ac:dyDescent="0.2">
      <c r="A36" s="20"/>
      <c r="B36" s="17" t="s">
        <v>22</v>
      </c>
      <c r="C36" s="17"/>
      <c r="D36" s="84">
        <v>8.2976087376225323</v>
      </c>
      <c r="E36" s="110">
        <v>6.575017162058244</v>
      </c>
      <c r="F36" s="49">
        <v>14.872625899680777</v>
      </c>
      <c r="H36" s="145">
        <v>6.6750942891623328</v>
      </c>
      <c r="I36" s="146">
        <v>6.1847489177714277</v>
      </c>
      <c r="J36" s="147">
        <v>12.85984320693376</v>
      </c>
      <c r="N36" s="64"/>
      <c r="O36" s="64"/>
      <c r="P36" s="64"/>
      <c r="Q36" s="64"/>
      <c r="R36" s="64"/>
      <c r="S36" s="64"/>
      <c r="T36" s="64"/>
      <c r="U36" s="64"/>
      <c r="V36" s="64"/>
    </row>
    <row r="37" spans="1:22" x14ac:dyDescent="0.2">
      <c r="A37" s="50"/>
      <c r="B37" s="51"/>
      <c r="C37" s="51"/>
      <c r="D37" s="85"/>
      <c r="E37" s="111"/>
      <c r="F37" s="52"/>
      <c r="G37" s="53"/>
      <c r="H37" s="148"/>
      <c r="I37" s="149"/>
      <c r="J37" s="150"/>
      <c r="N37" s="64"/>
      <c r="O37" s="64"/>
      <c r="P37" s="64"/>
      <c r="Q37" s="64"/>
      <c r="R37" s="64"/>
      <c r="S37" s="64"/>
      <c r="T37" s="64"/>
      <c r="U37" s="64"/>
      <c r="V37" s="64"/>
    </row>
    <row r="38" spans="1:22" x14ac:dyDescent="0.2">
      <c r="A38" s="24" t="s">
        <v>76</v>
      </c>
      <c r="B38" s="25"/>
      <c r="C38" s="25"/>
      <c r="D38" s="87">
        <v>9.0946996118359671</v>
      </c>
      <c r="E38" s="113">
        <v>7.9049507712894513</v>
      </c>
      <c r="F38" s="55">
        <v>16.99965038312542</v>
      </c>
      <c r="G38" s="56"/>
      <c r="H38" s="151">
        <v>9.5877968327550338</v>
      </c>
      <c r="I38" s="152">
        <v>7.8913350494588492</v>
      </c>
      <c r="J38" s="153">
        <v>17.479131882213885</v>
      </c>
      <c r="N38" s="64"/>
      <c r="O38" s="64"/>
      <c r="P38" s="64"/>
      <c r="Q38" s="64"/>
      <c r="R38" s="64"/>
      <c r="S38" s="64"/>
      <c r="T38" s="64"/>
      <c r="U38" s="64"/>
      <c r="V38" s="64"/>
    </row>
    <row r="39" spans="1:22" x14ac:dyDescent="0.2">
      <c r="A39" s="24" t="s">
        <v>77</v>
      </c>
      <c r="B39" s="25"/>
      <c r="C39" s="25"/>
      <c r="D39" s="87">
        <v>6.6294930541077175</v>
      </c>
      <c r="E39" s="113">
        <v>6.9620710535088639</v>
      </c>
      <c r="F39" s="55">
        <v>13.591564107616581</v>
      </c>
      <c r="G39" s="56"/>
      <c r="H39" s="151">
        <v>6.842928194194994</v>
      </c>
      <c r="I39" s="152">
        <v>6.8707027352935004</v>
      </c>
      <c r="J39" s="153">
        <v>13.713630929488495</v>
      </c>
      <c r="N39" s="64"/>
      <c r="O39" s="64"/>
      <c r="P39" s="64"/>
      <c r="Q39" s="64"/>
      <c r="R39" s="64"/>
      <c r="S39" s="64"/>
      <c r="T39" s="64"/>
      <c r="U39" s="64"/>
      <c r="V39" s="64"/>
    </row>
    <row r="40" spans="1:22" x14ac:dyDescent="0.2">
      <c r="A40" s="57"/>
      <c r="B40" s="58"/>
      <c r="C40" s="58"/>
      <c r="D40" s="88"/>
      <c r="E40" s="116"/>
      <c r="F40" s="59"/>
      <c r="G40" s="60"/>
      <c r="H40" s="154"/>
      <c r="I40" s="155"/>
      <c r="J40" s="156"/>
      <c r="N40" s="64"/>
      <c r="O40" s="64"/>
      <c r="P40" s="64"/>
      <c r="Q40" s="64"/>
      <c r="R40" s="64"/>
      <c r="S40" s="64"/>
      <c r="T40" s="64"/>
      <c r="U40" s="64"/>
      <c r="V40" s="64"/>
    </row>
    <row r="41" spans="1:22" x14ac:dyDescent="0.2">
      <c r="A41" s="61"/>
      <c r="B41" s="61"/>
      <c r="C41" s="61"/>
      <c r="D41" s="62"/>
      <c r="E41" s="62"/>
      <c r="F41" s="62"/>
      <c r="G41" s="61"/>
      <c r="H41" s="61"/>
    </row>
    <row r="42" spans="1:22" ht="39.4" customHeight="1" x14ac:dyDescent="0.2">
      <c r="A42" s="73" t="s">
        <v>80</v>
      </c>
      <c r="B42" s="231" t="s">
        <v>81</v>
      </c>
      <c r="C42" s="223"/>
      <c r="D42" s="223"/>
      <c r="E42" s="223"/>
      <c r="F42" s="223"/>
      <c r="G42" s="223"/>
      <c r="H42" s="223"/>
      <c r="I42" s="223"/>
      <c r="J42" s="223"/>
      <c r="K42" s="42"/>
      <c r="L42" s="42"/>
      <c r="M42" s="42"/>
      <c r="N42" s="42"/>
      <c r="O42" s="42"/>
      <c r="P42" s="42"/>
      <c r="Q42" s="42"/>
      <c r="R42" s="42"/>
      <c r="S42" s="42"/>
      <c r="T42" s="42"/>
    </row>
    <row r="43" spans="1:22" ht="35.450000000000003" customHeight="1" x14ac:dyDescent="0.2">
      <c r="A43" s="63"/>
      <c r="D43" s="64"/>
      <c r="E43" s="64"/>
      <c r="F43" s="64"/>
    </row>
    <row r="44" spans="1:22" x14ac:dyDescent="0.2">
      <c r="A44" s="17"/>
      <c r="C44" s="63"/>
      <c r="D44" s="64"/>
      <c r="E44" s="64"/>
      <c r="F44" s="64"/>
    </row>
  </sheetData>
  <mergeCells count="1">
    <mergeCell ref="B42:J42"/>
  </mergeCells>
  <phoneticPr fontId="0" type="noConversion"/>
  <printOptions horizontalCentered="1"/>
  <pageMargins left="0.59055118110236227" right="0" top="0.59055118110236227" bottom="0" header="0" footer="0"/>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workbookViewId="0">
      <selection activeCell="J1" sqref="J1:M1048576"/>
    </sheetView>
  </sheetViews>
  <sheetFormatPr baseColWidth="10" defaultRowHeight="12.75" x14ac:dyDescent="0.2"/>
  <cols>
    <col min="1" max="2" width="3.140625" customWidth="1"/>
    <col min="3" max="3" width="44.85546875" customWidth="1"/>
    <col min="4" max="4" width="1.140625" hidden="1" customWidth="1"/>
    <col min="5" max="6" width="8.85546875" customWidth="1"/>
    <col min="7" max="7" width="10.7109375" customWidth="1"/>
    <col min="8" max="8" width="5.140625" customWidth="1"/>
  </cols>
  <sheetData>
    <row r="1" spans="1:13" ht="24.75" x14ac:dyDescent="0.2">
      <c r="A1" s="41"/>
      <c r="H1" s="219">
        <v>9</v>
      </c>
    </row>
    <row r="2" spans="1:13" x14ac:dyDescent="0.2">
      <c r="A2" s="1" t="s">
        <v>94</v>
      </c>
      <c r="B2" s="2"/>
      <c r="C2" s="2"/>
      <c r="D2" s="2"/>
      <c r="E2" s="2"/>
      <c r="F2" s="2"/>
      <c r="G2" s="2"/>
    </row>
    <row r="3" spans="1:13" x14ac:dyDescent="0.2">
      <c r="A3" s="46" t="str">
        <f>+Total!A3</f>
        <v>ESTADO DE OPERACIONES DE GOBIERNO  2018</v>
      </c>
      <c r="B3" s="1"/>
      <c r="C3" s="1"/>
      <c r="D3" s="1"/>
      <c r="E3" s="1"/>
      <c r="F3" s="2"/>
      <c r="G3" s="2"/>
    </row>
    <row r="4" spans="1:13" x14ac:dyDescent="0.2">
      <c r="A4" s="4" t="s">
        <v>1</v>
      </c>
      <c r="B4" s="5"/>
      <c r="C4" s="5"/>
      <c r="D4" s="5"/>
      <c r="E4" s="5"/>
      <c r="F4" s="2"/>
      <c r="G4" s="2"/>
    </row>
    <row r="5" spans="1:13" x14ac:dyDescent="0.2">
      <c r="A5" s="4" t="s">
        <v>2</v>
      </c>
      <c r="B5" s="1"/>
      <c r="C5" s="1"/>
      <c r="D5" s="1"/>
      <c r="E5" s="1"/>
      <c r="F5" s="2"/>
      <c r="G5" s="2"/>
    </row>
    <row r="6" spans="1:13" x14ac:dyDescent="0.2">
      <c r="A6" s="1" t="s">
        <v>79</v>
      </c>
      <c r="B6" s="1"/>
      <c r="C6" s="1"/>
      <c r="D6" s="1"/>
      <c r="E6" s="1"/>
      <c r="F6" s="2"/>
      <c r="G6" s="2"/>
    </row>
    <row r="7" spans="1:13" x14ac:dyDescent="0.2">
      <c r="A7" s="65"/>
      <c r="B7" s="2"/>
      <c r="C7" s="7"/>
      <c r="D7" s="2"/>
      <c r="E7" s="72" t="str">
        <f>+VarTotal!E7</f>
        <v>2018 / 2017</v>
      </c>
      <c r="F7" s="92"/>
      <c r="G7" s="93"/>
    </row>
    <row r="8" spans="1:13" x14ac:dyDescent="0.2">
      <c r="A8" s="13"/>
      <c r="B8" s="14"/>
      <c r="C8" s="66"/>
      <c r="D8" s="67"/>
      <c r="E8" s="119" t="s">
        <v>5</v>
      </c>
      <c r="F8" s="120" t="s">
        <v>85</v>
      </c>
      <c r="G8" s="34" t="s">
        <v>86</v>
      </c>
    </row>
    <row r="9" spans="1:13" x14ac:dyDescent="0.2">
      <c r="A9" s="16"/>
      <c r="B9" s="17"/>
      <c r="C9" s="17"/>
      <c r="E9" s="20"/>
      <c r="F9" s="17"/>
      <c r="G9" s="48"/>
    </row>
    <row r="10" spans="1:13" x14ac:dyDescent="0.2">
      <c r="A10" s="19" t="s">
        <v>6</v>
      </c>
      <c r="B10" s="17"/>
      <c r="C10" s="17"/>
      <c r="E10" s="20"/>
      <c r="F10" s="17"/>
      <c r="G10" s="48"/>
    </row>
    <row r="11" spans="1:13" x14ac:dyDescent="0.2">
      <c r="A11" s="80" t="s">
        <v>7</v>
      </c>
      <c r="B11" s="17"/>
      <c r="C11" s="17"/>
      <c r="E11" s="89">
        <v>5.2345137697477284</v>
      </c>
      <c r="F11" s="118">
        <v>11.391696391716199</v>
      </c>
      <c r="G11" s="68">
        <v>8.0210603666872604</v>
      </c>
      <c r="J11" s="64"/>
      <c r="K11" s="64"/>
      <c r="L11" s="64"/>
      <c r="M11" s="64"/>
    </row>
    <row r="12" spans="1:13" x14ac:dyDescent="0.2">
      <c r="A12" s="20"/>
      <c r="B12" s="17" t="s">
        <v>8</v>
      </c>
      <c r="C12" s="17"/>
      <c r="E12" s="89">
        <v>2.3281022016891972</v>
      </c>
      <c r="F12" s="118">
        <v>8.3172548294801363</v>
      </c>
      <c r="G12" s="68">
        <v>5.0083979748341889</v>
      </c>
      <c r="J12" s="64"/>
      <c r="K12" s="64"/>
      <c r="L12" s="64"/>
      <c r="M12" s="64"/>
    </row>
    <row r="13" spans="1:13" s="160" customFormat="1" x14ac:dyDescent="0.2">
      <c r="A13" s="80"/>
      <c r="B13" s="78"/>
      <c r="C13" s="78" t="s">
        <v>73</v>
      </c>
      <c r="E13" s="170">
        <v>61.808183181775675</v>
      </c>
      <c r="F13" s="171">
        <v>88.793391504713355</v>
      </c>
      <c r="G13" s="172">
        <v>73.367571408187999</v>
      </c>
      <c r="J13" s="64"/>
      <c r="K13" s="64"/>
      <c r="L13" s="64"/>
      <c r="M13" s="64"/>
    </row>
    <row r="14" spans="1:13" s="160" customFormat="1" x14ac:dyDescent="0.2">
      <c r="A14" s="80"/>
      <c r="B14" s="78"/>
      <c r="C14" s="78" t="s">
        <v>59</v>
      </c>
      <c r="D14" s="173"/>
      <c r="E14" s="170">
        <v>1.6390056746308002</v>
      </c>
      <c r="F14" s="171">
        <v>7.4521809387263716</v>
      </c>
      <c r="G14" s="172">
        <v>4.2419388560333227</v>
      </c>
      <c r="J14" s="64"/>
      <c r="K14" s="64"/>
      <c r="L14" s="64"/>
      <c r="M14" s="64"/>
    </row>
    <row r="15" spans="1:13" x14ac:dyDescent="0.2">
      <c r="A15" s="20"/>
      <c r="B15" s="17" t="s">
        <v>91</v>
      </c>
      <c r="C15" s="17"/>
      <c r="E15" s="89" t="e">
        <v>#DIV/0!</v>
      </c>
      <c r="F15" s="118" t="e">
        <v>#DIV/0!</v>
      </c>
      <c r="G15" s="68" t="e">
        <v>#DIV/0!</v>
      </c>
      <c r="J15" s="64"/>
      <c r="K15" s="64"/>
      <c r="L15" s="64"/>
      <c r="M15" s="64"/>
    </row>
    <row r="16" spans="1:13" x14ac:dyDescent="0.2">
      <c r="A16" s="20"/>
      <c r="B16" s="17" t="s">
        <v>9</v>
      </c>
      <c r="C16" s="17"/>
      <c r="E16" s="89">
        <v>6.5373503350571571</v>
      </c>
      <c r="F16" s="118">
        <v>0.94246008254248448</v>
      </c>
      <c r="G16" s="68">
        <v>3.8171451531008538</v>
      </c>
      <c r="J16" s="64"/>
      <c r="K16" s="64"/>
      <c r="L16" s="64"/>
      <c r="M16" s="64"/>
    </row>
    <row r="17" spans="1:13" x14ac:dyDescent="0.2">
      <c r="A17" s="20"/>
      <c r="B17" s="17" t="s">
        <v>56</v>
      </c>
      <c r="C17" s="17"/>
      <c r="E17" s="89">
        <v>26.250238847486116</v>
      </c>
      <c r="F17" s="118">
        <v>-51.863251389557249</v>
      </c>
      <c r="G17" s="68">
        <v>-2.4447554387715176</v>
      </c>
      <c r="J17" s="64"/>
      <c r="K17" s="64"/>
      <c r="L17" s="64"/>
      <c r="M17" s="64"/>
    </row>
    <row r="18" spans="1:13" x14ac:dyDescent="0.2">
      <c r="A18" s="20"/>
      <c r="B18" s="78" t="s">
        <v>67</v>
      </c>
      <c r="C18" s="17"/>
      <c r="E18" s="89">
        <v>-1.210538637882308</v>
      </c>
      <c r="F18" s="118">
        <v>13.445138983199435</v>
      </c>
      <c r="G18" s="68">
        <v>5.2215304572208465</v>
      </c>
      <c r="J18" s="64"/>
      <c r="K18" s="64"/>
      <c r="L18" s="64"/>
      <c r="M18" s="64"/>
    </row>
    <row r="19" spans="1:13" x14ac:dyDescent="0.2">
      <c r="A19" s="20"/>
      <c r="B19" s="17" t="s">
        <v>10</v>
      </c>
      <c r="C19" s="17"/>
      <c r="E19" s="89">
        <v>16.537853595313635</v>
      </c>
      <c r="F19" s="118">
        <v>-7.9869523970613754</v>
      </c>
      <c r="G19" s="68">
        <v>4.3973379542433522</v>
      </c>
      <c r="J19" s="64"/>
      <c r="K19" s="64"/>
      <c r="L19" s="64"/>
      <c r="M19" s="64"/>
    </row>
    <row r="20" spans="1:13" x14ac:dyDescent="0.2">
      <c r="A20" s="20"/>
      <c r="B20" s="17" t="s">
        <v>11</v>
      </c>
      <c r="C20" s="17"/>
      <c r="E20" s="89">
        <v>11.115055843225896</v>
      </c>
      <c r="F20" s="118">
        <v>0.1366781215018209</v>
      </c>
      <c r="G20" s="68">
        <v>5.7876049597071155</v>
      </c>
      <c r="J20" s="64"/>
      <c r="K20" s="64"/>
      <c r="L20" s="64"/>
      <c r="M20" s="64"/>
    </row>
    <row r="21" spans="1:13" x14ac:dyDescent="0.2">
      <c r="A21" s="50"/>
      <c r="B21" s="51"/>
      <c r="C21" s="51"/>
      <c r="D21" s="53"/>
      <c r="E21" s="94"/>
      <c r="F21" s="121"/>
      <c r="G21" s="69"/>
      <c r="J21" s="64"/>
      <c r="K21" s="64"/>
      <c r="L21" s="64"/>
      <c r="M21" s="64"/>
    </row>
    <row r="22" spans="1:13" x14ac:dyDescent="0.2">
      <c r="A22" s="20" t="s">
        <v>12</v>
      </c>
      <c r="B22" s="17"/>
      <c r="C22" s="17"/>
      <c r="E22" s="89">
        <v>3.0082895800185083</v>
      </c>
      <c r="F22" s="118">
        <v>7.7916932170788211</v>
      </c>
      <c r="G22" s="68">
        <v>5.3666739983607714</v>
      </c>
      <c r="J22" s="64"/>
      <c r="K22" s="64"/>
      <c r="L22" s="64"/>
      <c r="M22" s="64"/>
    </row>
    <row r="23" spans="1:13" x14ac:dyDescent="0.2">
      <c r="A23" s="20"/>
      <c r="B23" s="17" t="s">
        <v>13</v>
      </c>
      <c r="C23" s="17"/>
      <c r="E23" s="89">
        <v>1.6383721719606337</v>
      </c>
      <c r="F23" s="118">
        <v>9.8895711419940469</v>
      </c>
      <c r="G23" s="68">
        <v>5.6054527434398649</v>
      </c>
      <c r="J23" s="64"/>
      <c r="K23" s="64"/>
      <c r="L23" s="64"/>
      <c r="M23" s="64"/>
    </row>
    <row r="24" spans="1:13" x14ac:dyDescent="0.2">
      <c r="A24" s="20"/>
      <c r="B24" s="17" t="s">
        <v>14</v>
      </c>
      <c r="C24" s="17"/>
      <c r="E24" s="89">
        <v>-4.4728103668408181</v>
      </c>
      <c r="F24" s="118">
        <v>9.1013886777405073</v>
      </c>
      <c r="G24" s="68">
        <v>3.072410011703175</v>
      </c>
      <c r="J24" s="64"/>
      <c r="K24" s="64"/>
      <c r="L24" s="64"/>
      <c r="M24" s="64"/>
    </row>
    <row r="25" spans="1:13" x14ac:dyDescent="0.2">
      <c r="A25" s="20"/>
      <c r="B25" s="17" t="s">
        <v>15</v>
      </c>
      <c r="C25" s="17"/>
      <c r="E25" s="89">
        <v>3.6302908852215321</v>
      </c>
      <c r="F25" s="118">
        <v>8.7846045931706307</v>
      </c>
      <c r="G25" s="68">
        <v>4.2307145759051368</v>
      </c>
      <c r="J25" s="64"/>
      <c r="K25" s="64"/>
      <c r="L25" s="64"/>
      <c r="M25" s="64"/>
    </row>
    <row r="26" spans="1:13" x14ac:dyDescent="0.2">
      <c r="A26" s="20"/>
      <c r="B26" s="17" t="s">
        <v>58</v>
      </c>
      <c r="C26" s="17"/>
      <c r="E26" s="89">
        <v>5.7526641929264377</v>
      </c>
      <c r="F26" s="118">
        <v>9.2095052748137896</v>
      </c>
      <c r="G26" s="68">
        <v>7.6442762245198859</v>
      </c>
      <c r="J26" s="64"/>
      <c r="K26" s="64"/>
      <c r="L26" s="64"/>
      <c r="M26" s="64"/>
    </row>
    <row r="27" spans="1:13" x14ac:dyDescent="0.2">
      <c r="A27" s="20"/>
      <c r="B27" s="17" t="s">
        <v>74</v>
      </c>
      <c r="C27" s="17"/>
      <c r="E27" s="89">
        <v>2.8794368647505619</v>
      </c>
      <c r="F27" s="118">
        <v>2.3553023598340106</v>
      </c>
      <c r="G27" s="68">
        <v>2.6239412246213289</v>
      </c>
      <c r="J27" s="64"/>
      <c r="K27" s="64"/>
      <c r="L27" s="64"/>
      <c r="M27" s="64"/>
    </row>
    <row r="28" spans="1:13" x14ac:dyDescent="0.2">
      <c r="A28" s="20"/>
      <c r="B28" s="17" t="s">
        <v>16</v>
      </c>
      <c r="C28" s="17"/>
      <c r="E28" s="89">
        <v>-25.969274181892878</v>
      </c>
      <c r="F28" s="118">
        <v>-17.42526925108421</v>
      </c>
      <c r="G28" s="68">
        <v>-22.224592218418881</v>
      </c>
      <c r="J28" s="64"/>
      <c r="K28" s="64"/>
      <c r="L28" s="64"/>
      <c r="M28" s="64"/>
    </row>
    <row r="29" spans="1:13" x14ac:dyDescent="0.2">
      <c r="A29" s="20"/>
      <c r="B29" s="17"/>
      <c r="C29" s="17"/>
      <c r="E29" s="86"/>
      <c r="F29" s="112"/>
      <c r="G29" s="54"/>
      <c r="J29" s="64"/>
      <c r="K29" s="64"/>
      <c r="L29" s="64"/>
      <c r="M29" s="64"/>
    </row>
    <row r="30" spans="1:13" x14ac:dyDescent="0.2">
      <c r="A30" s="80" t="s">
        <v>17</v>
      </c>
      <c r="B30" s="23"/>
      <c r="C30" s="23"/>
      <c r="E30" s="89">
        <v>11.582024828353244</v>
      </c>
      <c r="F30" s="118">
        <v>36.748914179750216</v>
      </c>
      <c r="G30" s="68">
        <v>18.734126910003713</v>
      </c>
      <c r="J30" s="64"/>
      <c r="K30" s="64"/>
      <c r="L30" s="64"/>
      <c r="M30" s="64"/>
    </row>
    <row r="31" spans="1:13" x14ac:dyDescent="0.2">
      <c r="A31" s="20"/>
      <c r="B31" s="17"/>
      <c r="C31" s="17"/>
      <c r="E31" s="86"/>
      <c r="F31" s="112"/>
      <c r="G31" s="54"/>
      <c r="J31" s="64"/>
      <c r="K31" s="64"/>
      <c r="L31" s="64"/>
      <c r="M31" s="64"/>
    </row>
    <row r="32" spans="1:13" x14ac:dyDescent="0.2">
      <c r="A32" s="19" t="s">
        <v>18</v>
      </c>
      <c r="B32" s="17"/>
      <c r="C32" s="17"/>
      <c r="E32" s="86"/>
      <c r="F32" s="112"/>
      <c r="G32" s="54"/>
      <c r="J32" s="64"/>
      <c r="K32" s="64"/>
      <c r="L32" s="64"/>
      <c r="M32" s="64"/>
    </row>
    <row r="33" spans="1:13" x14ac:dyDescent="0.2">
      <c r="A33" s="20" t="s">
        <v>19</v>
      </c>
      <c r="B33" s="17"/>
      <c r="C33" s="17"/>
      <c r="E33" s="89">
        <v>-9.2827340112049299</v>
      </c>
      <c r="F33" s="118">
        <v>-1.1243122593594279</v>
      </c>
      <c r="G33" s="68">
        <v>-4.7650325047252196</v>
      </c>
      <c r="J33" s="64"/>
      <c r="K33" s="64"/>
      <c r="L33" s="64"/>
      <c r="M33" s="64"/>
    </row>
    <row r="34" spans="1:13" x14ac:dyDescent="0.2">
      <c r="A34" s="20"/>
      <c r="B34" s="17" t="s">
        <v>20</v>
      </c>
      <c r="C34" s="17"/>
      <c r="E34" s="89">
        <v>-48.372395093857158</v>
      </c>
      <c r="F34" s="118">
        <v>-87.526214426373727</v>
      </c>
      <c r="G34" s="68">
        <v>-81.661290158223437</v>
      </c>
      <c r="J34" s="64"/>
      <c r="K34" s="64"/>
      <c r="L34" s="64"/>
      <c r="M34" s="64"/>
    </row>
    <row r="35" spans="1:13" x14ac:dyDescent="0.2">
      <c r="A35" s="20"/>
      <c r="B35" s="17" t="s">
        <v>21</v>
      </c>
      <c r="C35" s="17"/>
      <c r="E35" s="89">
        <v>-70.293600710870905</v>
      </c>
      <c r="F35" s="118">
        <v>-7.6048443480433825</v>
      </c>
      <c r="G35" s="68">
        <v>-29.455840167447722</v>
      </c>
      <c r="J35" s="64"/>
      <c r="K35" s="64"/>
      <c r="L35" s="64"/>
      <c r="M35" s="64"/>
    </row>
    <row r="36" spans="1:13" x14ac:dyDescent="0.2">
      <c r="A36" s="20"/>
      <c r="B36" s="17" t="s">
        <v>22</v>
      </c>
      <c r="C36" s="17"/>
      <c r="E36" s="89">
        <v>22.674073910965099</v>
      </c>
      <c r="F36" s="118">
        <v>5.1161596394690756</v>
      </c>
      <c r="G36" s="68">
        <v>14.242741041993078</v>
      </c>
      <c r="J36" s="64"/>
      <c r="K36" s="64"/>
      <c r="L36" s="64"/>
      <c r="M36" s="64"/>
    </row>
    <row r="37" spans="1:13" x14ac:dyDescent="0.2">
      <c r="A37" s="50"/>
      <c r="B37" s="51"/>
      <c r="C37" s="51"/>
      <c r="D37" s="53"/>
      <c r="E37" s="94"/>
      <c r="F37" s="121"/>
      <c r="G37" s="69"/>
      <c r="J37" s="64"/>
      <c r="K37" s="64"/>
      <c r="L37" s="64"/>
      <c r="M37" s="64"/>
    </row>
    <row r="38" spans="1:13" x14ac:dyDescent="0.2">
      <c r="A38" s="24" t="s">
        <v>76</v>
      </c>
      <c r="B38" s="25"/>
      <c r="C38" s="25"/>
      <c r="E38" s="95">
        <v>5.230598146897858</v>
      </c>
      <c r="F38" s="122">
        <v>11.341897137322853</v>
      </c>
      <c r="G38" s="70">
        <v>7.9970833112851913</v>
      </c>
      <c r="J38" s="64"/>
      <c r="K38" s="64"/>
      <c r="L38" s="64"/>
      <c r="M38" s="64"/>
    </row>
    <row r="39" spans="1:13" x14ac:dyDescent="0.2">
      <c r="A39" s="24" t="s">
        <v>77</v>
      </c>
      <c r="B39" s="25"/>
      <c r="C39" s="25"/>
      <c r="E39" s="95">
        <v>1.6450777140638584</v>
      </c>
      <c r="F39" s="122">
        <v>6.5179342433541843</v>
      </c>
      <c r="G39" s="70">
        <v>4.0840995746630249</v>
      </c>
      <c r="J39" s="64"/>
      <c r="K39" s="64"/>
      <c r="L39" s="64"/>
      <c r="M39" s="64"/>
    </row>
    <row r="40" spans="1:13" x14ac:dyDescent="0.2">
      <c r="A40" s="30"/>
      <c r="B40" s="31"/>
      <c r="C40" s="31"/>
      <c r="D40" s="31"/>
      <c r="E40" s="96"/>
      <c r="F40" s="123"/>
      <c r="G40" s="74"/>
      <c r="J40" s="64"/>
      <c r="K40" s="64"/>
      <c r="L40" s="64"/>
      <c r="M40" s="64"/>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workbookViewId="0">
      <selection activeCell="J1" sqref="J1:M1048576"/>
    </sheetView>
  </sheetViews>
  <sheetFormatPr baseColWidth="10" defaultRowHeight="12.75" x14ac:dyDescent="0.2"/>
  <cols>
    <col min="1" max="2" width="2.7109375" customWidth="1"/>
    <col min="3" max="3" width="42.28515625" customWidth="1"/>
    <col min="4" max="4" width="10.28515625" customWidth="1"/>
    <col min="5" max="5" width="8.7109375" customWidth="1"/>
    <col min="6" max="6" width="10.42578125" bestFit="1" customWidth="1"/>
    <col min="7" max="7" width="10.28515625" bestFit="1" customWidth="1"/>
    <col min="8" max="8" width="7.7109375" bestFit="1" customWidth="1"/>
  </cols>
  <sheetData>
    <row r="1" spans="1:13" ht="27.75" x14ac:dyDescent="0.4">
      <c r="H1" s="214">
        <v>10</v>
      </c>
    </row>
    <row r="2" spans="1:13" x14ac:dyDescent="0.2">
      <c r="A2" s="1" t="s">
        <v>96</v>
      </c>
      <c r="B2" s="2"/>
      <c r="C2" s="2"/>
      <c r="D2" s="174"/>
      <c r="E2" s="2"/>
      <c r="F2" s="2"/>
      <c r="G2" s="2"/>
    </row>
    <row r="3" spans="1:13" x14ac:dyDescent="0.2">
      <c r="A3" s="46" t="str">
        <f>+Total!A3</f>
        <v>ESTADO DE OPERACIONES DE GOBIERNO  2018</v>
      </c>
      <c r="B3" s="5"/>
      <c r="C3" s="5"/>
      <c r="D3" s="175"/>
      <c r="E3" s="5"/>
      <c r="F3" s="2"/>
      <c r="G3" s="2"/>
    </row>
    <row r="4" spans="1:13" x14ac:dyDescent="0.2">
      <c r="A4" s="1" t="s">
        <v>90</v>
      </c>
      <c r="B4" s="2"/>
      <c r="C4" s="2"/>
      <c r="D4" s="174"/>
      <c r="E4" s="2"/>
      <c r="F4" s="2"/>
      <c r="G4" s="2"/>
    </row>
    <row r="5" spans="1:13" x14ac:dyDescent="0.2">
      <c r="A5" s="1" t="s">
        <v>2</v>
      </c>
      <c r="B5" s="2"/>
      <c r="C5" s="7"/>
      <c r="D5" s="176"/>
      <c r="E5" s="2"/>
      <c r="F5" s="2"/>
      <c r="G5" s="2"/>
    </row>
    <row r="6" spans="1:13" x14ac:dyDescent="0.2">
      <c r="A6" s="1" t="s">
        <v>3</v>
      </c>
      <c r="B6" s="2"/>
      <c r="C6" s="7"/>
      <c r="D6" s="176"/>
      <c r="E6" s="2"/>
      <c r="F6" s="2"/>
      <c r="G6" s="2"/>
    </row>
    <row r="7" spans="1:13" x14ac:dyDescent="0.2">
      <c r="A7" s="9"/>
      <c r="B7" s="10"/>
      <c r="C7" s="11"/>
      <c r="D7" s="177"/>
      <c r="E7" s="134"/>
      <c r="F7" s="2"/>
      <c r="G7" s="2"/>
    </row>
    <row r="8" spans="1:13" x14ac:dyDescent="0.2">
      <c r="A8" s="180"/>
      <c r="B8" s="181"/>
      <c r="C8" s="181"/>
      <c r="D8" s="117"/>
      <c r="E8" s="15" t="s">
        <v>5</v>
      </c>
      <c r="F8" s="117" t="s">
        <v>85</v>
      </c>
      <c r="G8" s="140" t="s">
        <v>86</v>
      </c>
    </row>
    <row r="9" spans="1:13" x14ac:dyDescent="0.2">
      <c r="A9" s="182"/>
      <c r="B9" s="33"/>
      <c r="C9" s="33"/>
      <c r="D9" s="144"/>
      <c r="E9" s="104"/>
      <c r="F9" s="130"/>
      <c r="G9" s="208"/>
    </row>
    <row r="10" spans="1:13" x14ac:dyDescent="0.2">
      <c r="A10" s="183" t="s">
        <v>6</v>
      </c>
      <c r="B10" s="33"/>
      <c r="C10" s="33"/>
      <c r="D10" s="144"/>
      <c r="E10" s="98"/>
      <c r="F10" s="125"/>
      <c r="G10" s="197"/>
    </row>
    <row r="11" spans="1:13" x14ac:dyDescent="0.2">
      <c r="A11" s="35" t="s">
        <v>7</v>
      </c>
      <c r="B11" s="33"/>
      <c r="C11" s="33"/>
      <c r="D11" s="100"/>
      <c r="E11" s="99">
        <v>55072.953500000003</v>
      </c>
      <c r="F11" s="129">
        <v>64961.4150492716</v>
      </c>
      <c r="G11" s="21">
        <f>+SUM(E11:F11)</f>
        <v>120034.3685492716</v>
      </c>
      <c r="J11" s="206"/>
      <c r="K11" s="206"/>
      <c r="L11" s="206"/>
      <c r="M11" s="206"/>
    </row>
    <row r="12" spans="1:13" x14ac:dyDescent="0.2">
      <c r="A12" s="35"/>
      <c r="B12" s="33" t="s">
        <v>8</v>
      </c>
      <c r="C12" s="33"/>
      <c r="D12" s="100"/>
      <c r="E12" s="99">
        <v>0</v>
      </c>
      <c r="F12" s="129">
        <v>0</v>
      </c>
      <c r="G12" s="21">
        <f t="shared" ref="G12:G30" si="0">+SUM(E12:F12)</f>
        <v>0</v>
      </c>
      <c r="J12" s="206"/>
      <c r="K12" s="206"/>
      <c r="L12" s="206"/>
      <c r="M12" s="206"/>
    </row>
    <row r="13" spans="1:13" x14ac:dyDescent="0.2">
      <c r="A13" s="79"/>
      <c r="B13" s="184"/>
      <c r="C13" s="184" t="s">
        <v>98</v>
      </c>
      <c r="D13" s="163"/>
      <c r="E13" s="99">
        <v>0</v>
      </c>
      <c r="F13" s="162">
        <v>0</v>
      </c>
      <c r="G13" s="21">
        <f t="shared" si="0"/>
        <v>0</v>
      </c>
      <c r="J13" s="206"/>
      <c r="K13" s="206"/>
      <c r="L13" s="206"/>
      <c r="M13" s="206"/>
    </row>
    <row r="14" spans="1:13" x14ac:dyDescent="0.2">
      <c r="A14" s="79"/>
      <c r="B14" s="184"/>
      <c r="C14" s="184" t="s">
        <v>59</v>
      </c>
      <c r="D14" s="163"/>
      <c r="E14" s="99">
        <v>0</v>
      </c>
      <c r="F14" s="162">
        <v>0</v>
      </c>
      <c r="G14" s="21">
        <f t="shared" si="0"/>
        <v>0</v>
      </c>
      <c r="J14" s="206"/>
      <c r="K14" s="206"/>
      <c r="L14" s="206"/>
      <c r="M14" s="206"/>
    </row>
    <row r="15" spans="1:13" x14ac:dyDescent="0.2">
      <c r="A15" s="35"/>
      <c r="B15" s="33" t="s">
        <v>91</v>
      </c>
      <c r="C15" s="33"/>
      <c r="D15" s="100"/>
      <c r="E15" s="99">
        <v>50546.01122</v>
      </c>
      <c r="F15" s="129">
        <v>62131.64084</v>
      </c>
      <c r="G15" s="21">
        <f t="shared" si="0"/>
        <v>112677.65205999999</v>
      </c>
      <c r="J15" s="206"/>
      <c r="K15" s="206"/>
      <c r="L15" s="206"/>
      <c r="M15" s="206"/>
    </row>
    <row r="16" spans="1:13" x14ac:dyDescent="0.2">
      <c r="A16" s="35"/>
      <c r="B16" s="33" t="s">
        <v>9</v>
      </c>
      <c r="C16" s="33"/>
      <c r="D16" s="100"/>
      <c r="E16" s="99">
        <v>0</v>
      </c>
      <c r="F16" s="129">
        <v>0</v>
      </c>
      <c r="G16" s="21">
        <f t="shared" si="0"/>
        <v>0</v>
      </c>
      <c r="J16" s="206"/>
      <c r="K16" s="206"/>
      <c r="L16" s="206"/>
      <c r="M16" s="206"/>
    </row>
    <row r="17" spans="1:13" x14ac:dyDescent="0.2">
      <c r="A17" s="35"/>
      <c r="B17" s="33" t="s">
        <v>56</v>
      </c>
      <c r="C17" s="33"/>
      <c r="D17" s="100"/>
      <c r="E17" s="99">
        <v>0</v>
      </c>
      <c r="F17" s="129">
        <v>0</v>
      </c>
      <c r="G17" s="21">
        <f t="shared" si="0"/>
        <v>0</v>
      </c>
      <c r="J17" s="206"/>
      <c r="K17" s="206"/>
      <c r="L17" s="206"/>
      <c r="M17" s="206"/>
    </row>
    <row r="18" spans="1:13" x14ac:dyDescent="0.2">
      <c r="A18" s="35"/>
      <c r="B18" s="184" t="s">
        <v>57</v>
      </c>
      <c r="C18" s="33"/>
      <c r="D18" s="100"/>
      <c r="E18" s="99">
        <v>4526.9422800000002</v>
      </c>
      <c r="F18" s="129">
        <v>2829.7742092715998</v>
      </c>
      <c r="G18" s="21">
        <f t="shared" si="0"/>
        <v>7356.7164892716</v>
      </c>
      <c r="J18" s="206"/>
      <c r="K18" s="206"/>
      <c r="L18" s="206"/>
      <c r="M18" s="206"/>
    </row>
    <row r="19" spans="1:13" x14ac:dyDescent="0.2">
      <c r="A19" s="35"/>
      <c r="B19" s="33" t="s">
        <v>10</v>
      </c>
      <c r="C19" s="33"/>
      <c r="D19" s="100"/>
      <c r="E19" s="99">
        <v>0</v>
      </c>
      <c r="F19" s="129">
        <v>0</v>
      </c>
      <c r="G19" s="21">
        <f t="shared" si="0"/>
        <v>0</v>
      </c>
      <c r="J19" s="206"/>
      <c r="K19" s="206"/>
      <c r="L19" s="206"/>
      <c r="M19" s="206"/>
    </row>
    <row r="20" spans="1:13" x14ac:dyDescent="0.2">
      <c r="A20" s="35"/>
      <c r="B20" s="33" t="s">
        <v>11</v>
      </c>
      <c r="C20" s="33"/>
      <c r="D20" s="100"/>
      <c r="E20" s="99">
        <v>0</v>
      </c>
      <c r="F20" s="129">
        <v>0</v>
      </c>
      <c r="G20" s="21">
        <f t="shared" si="0"/>
        <v>0</v>
      </c>
      <c r="J20" s="206"/>
      <c r="K20" s="206"/>
      <c r="L20" s="206"/>
      <c r="M20" s="206"/>
    </row>
    <row r="21" spans="1:13" x14ac:dyDescent="0.2">
      <c r="A21" s="35"/>
      <c r="B21" s="33"/>
      <c r="C21" s="33"/>
      <c r="D21" s="144"/>
      <c r="E21" s="97"/>
      <c r="F21" s="131"/>
      <c r="G21" s="18"/>
      <c r="J21" s="206"/>
      <c r="K21" s="206"/>
      <c r="L21" s="206"/>
      <c r="M21" s="206"/>
    </row>
    <row r="22" spans="1:13" x14ac:dyDescent="0.2">
      <c r="A22" s="35" t="s">
        <v>12</v>
      </c>
      <c r="B22" s="33"/>
      <c r="C22" s="33"/>
      <c r="D22" s="100"/>
      <c r="E22" s="99">
        <v>81180.229848888892</v>
      </c>
      <c r="F22" s="129">
        <v>7499.7033466666671</v>
      </c>
      <c r="G22" s="21">
        <f t="shared" si="0"/>
        <v>88679.933195555554</v>
      </c>
      <c r="J22" s="206"/>
      <c r="K22" s="206"/>
      <c r="L22" s="206"/>
      <c r="M22" s="206"/>
    </row>
    <row r="23" spans="1:13" x14ac:dyDescent="0.2">
      <c r="A23" s="35"/>
      <c r="B23" s="33" t="s">
        <v>13</v>
      </c>
      <c r="C23" s="33"/>
      <c r="D23" s="100"/>
      <c r="E23" s="99">
        <v>0</v>
      </c>
      <c r="F23" s="129">
        <v>0</v>
      </c>
      <c r="G23" s="21">
        <f t="shared" si="0"/>
        <v>0</v>
      </c>
      <c r="J23" s="206"/>
      <c r="K23" s="206"/>
      <c r="L23" s="206"/>
      <c r="M23" s="206"/>
    </row>
    <row r="24" spans="1:13" x14ac:dyDescent="0.2">
      <c r="A24" s="35"/>
      <c r="B24" s="33" t="s">
        <v>14</v>
      </c>
      <c r="C24" s="33"/>
      <c r="D24" s="100"/>
      <c r="E24" s="99">
        <v>74681.225959999996</v>
      </c>
      <c r="F24" s="129">
        <v>1105.3476800000001</v>
      </c>
      <c r="G24" s="21">
        <f t="shared" si="0"/>
        <v>75786.573640000002</v>
      </c>
      <c r="J24" s="206"/>
      <c r="K24" s="206"/>
      <c r="L24" s="206"/>
      <c r="M24" s="206"/>
    </row>
    <row r="25" spans="1:13" x14ac:dyDescent="0.2">
      <c r="A25" s="35"/>
      <c r="B25" s="33" t="s">
        <v>15</v>
      </c>
      <c r="C25" s="33"/>
      <c r="D25" s="100"/>
      <c r="E25" s="99">
        <v>6499.0038888888894</v>
      </c>
      <c r="F25" s="129">
        <v>6394.3556666666673</v>
      </c>
      <c r="G25" s="21">
        <f t="shared" si="0"/>
        <v>12893.359555555557</v>
      </c>
      <c r="J25" s="206"/>
      <c r="K25" s="206"/>
      <c r="L25" s="206"/>
      <c r="M25" s="206"/>
    </row>
    <row r="26" spans="1:13" x14ac:dyDescent="0.2">
      <c r="A26" s="35"/>
      <c r="B26" s="33" t="s">
        <v>58</v>
      </c>
      <c r="C26" s="33"/>
      <c r="D26" s="100"/>
      <c r="E26" s="99">
        <v>0</v>
      </c>
      <c r="F26" s="129">
        <v>0</v>
      </c>
      <c r="G26" s="21">
        <f t="shared" si="0"/>
        <v>0</v>
      </c>
      <c r="J26" s="206"/>
      <c r="K26" s="206"/>
      <c r="L26" s="206"/>
      <c r="M26" s="206"/>
    </row>
    <row r="27" spans="1:13" x14ac:dyDescent="0.2">
      <c r="A27" s="35"/>
      <c r="B27" s="184" t="s">
        <v>74</v>
      </c>
      <c r="C27" s="33"/>
      <c r="D27" s="100"/>
      <c r="E27" s="99">
        <v>0</v>
      </c>
      <c r="F27" s="129">
        <v>0</v>
      </c>
      <c r="G27" s="21">
        <f t="shared" si="0"/>
        <v>0</v>
      </c>
      <c r="J27" s="206"/>
      <c r="K27" s="206"/>
      <c r="L27" s="206"/>
      <c r="M27" s="206"/>
    </row>
    <row r="28" spans="1:13" x14ac:dyDescent="0.2">
      <c r="A28" s="35"/>
      <c r="B28" s="33" t="s">
        <v>16</v>
      </c>
      <c r="C28" s="33"/>
      <c r="D28" s="100"/>
      <c r="E28" s="99">
        <v>0</v>
      </c>
      <c r="F28" s="129">
        <v>0</v>
      </c>
      <c r="G28" s="21">
        <f t="shared" si="0"/>
        <v>0</v>
      </c>
      <c r="J28" s="206"/>
      <c r="K28" s="206"/>
      <c r="L28" s="206"/>
      <c r="M28" s="206"/>
    </row>
    <row r="29" spans="1:13" x14ac:dyDescent="0.2">
      <c r="A29" s="35"/>
      <c r="B29" s="33"/>
      <c r="C29" s="33"/>
      <c r="D29" s="100"/>
      <c r="E29" s="99"/>
      <c r="F29" s="129"/>
      <c r="G29" s="21"/>
      <c r="J29" s="206"/>
      <c r="K29" s="206"/>
      <c r="L29" s="206"/>
      <c r="M29" s="206"/>
    </row>
    <row r="30" spans="1:13" x14ac:dyDescent="0.2">
      <c r="A30" s="185" t="s">
        <v>17</v>
      </c>
      <c r="B30" s="186"/>
      <c r="C30" s="186"/>
      <c r="D30" s="100"/>
      <c r="E30" s="99">
        <v>-26107.276348888889</v>
      </c>
      <c r="F30" s="129">
        <v>57461.711702604931</v>
      </c>
      <c r="G30" s="21">
        <f t="shared" si="0"/>
        <v>31354.435353716042</v>
      </c>
      <c r="J30" s="206"/>
      <c r="K30" s="206"/>
      <c r="L30" s="206"/>
      <c r="M30" s="206"/>
    </row>
    <row r="31" spans="1:13" x14ac:dyDescent="0.2">
      <c r="A31" s="35"/>
      <c r="B31" s="33"/>
      <c r="C31" s="33"/>
      <c r="D31" s="100"/>
      <c r="E31" s="99"/>
      <c r="F31" s="129"/>
      <c r="G31" s="21"/>
      <c r="J31" s="206"/>
      <c r="K31" s="206"/>
      <c r="L31" s="206"/>
      <c r="M31" s="206"/>
    </row>
    <row r="32" spans="1:13" x14ac:dyDescent="0.2">
      <c r="A32" s="183" t="s">
        <v>18</v>
      </c>
      <c r="B32" s="33"/>
      <c r="C32" s="33"/>
      <c r="D32" s="100"/>
      <c r="E32" s="99"/>
      <c r="F32" s="129"/>
      <c r="G32" s="21"/>
      <c r="J32" s="206"/>
      <c r="K32" s="206"/>
      <c r="L32" s="206"/>
      <c r="M32" s="206"/>
    </row>
    <row r="33" spans="1:13" x14ac:dyDescent="0.2">
      <c r="A33" s="35" t="s">
        <v>19</v>
      </c>
      <c r="B33" s="33"/>
      <c r="C33" s="33"/>
      <c r="D33" s="100"/>
      <c r="E33" s="99">
        <v>0</v>
      </c>
      <c r="F33" s="129">
        <v>0</v>
      </c>
      <c r="G33" s="21">
        <f t="shared" ref="G33:G36" si="1">+SUM(E33:F33)</f>
        <v>0</v>
      </c>
      <c r="J33" s="206"/>
      <c r="K33" s="206"/>
      <c r="L33" s="206"/>
      <c r="M33" s="206"/>
    </row>
    <row r="34" spans="1:13" x14ac:dyDescent="0.2">
      <c r="A34" s="35"/>
      <c r="B34" s="33" t="s">
        <v>20</v>
      </c>
      <c r="C34" s="33"/>
      <c r="D34" s="100"/>
      <c r="E34" s="99">
        <v>0</v>
      </c>
      <c r="F34" s="129">
        <v>0</v>
      </c>
      <c r="G34" s="21">
        <f t="shared" si="1"/>
        <v>0</v>
      </c>
      <c r="J34" s="206"/>
      <c r="K34" s="206"/>
      <c r="L34" s="206"/>
      <c r="M34" s="206"/>
    </row>
    <row r="35" spans="1:13" x14ac:dyDescent="0.2">
      <c r="A35" s="35"/>
      <c r="B35" s="33" t="s">
        <v>21</v>
      </c>
      <c r="C35" s="33"/>
      <c r="D35" s="100"/>
      <c r="E35" s="99">
        <v>0</v>
      </c>
      <c r="F35" s="129">
        <v>0</v>
      </c>
      <c r="G35" s="21">
        <f t="shared" si="1"/>
        <v>0</v>
      </c>
      <c r="J35" s="206"/>
      <c r="K35" s="206"/>
      <c r="L35" s="206"/>
      <c r="M35" s="206"/>
    </row>
    <row r="36" spans="1:13" x14ac:dyDescent="0.2">
      <c r="A36" s="35"/>
      <c r="B36" s="33" t="s">
        <v>22</v>
      </c>
      <c r="C36" s="33"/>
      <c r="D36" s="100"/>
      <c r="E36" s="99">
        <v>0</v>
      </c>
      <c r="F36" s="129">
        <v>0</v>
      </c>
      <c r="G36" s="21">
        <f t="shared" si="1"/>
        <v>0</v>
      </c>
      <c r="J36" s="206"/>
      <c r="K36" s="206"/>
      <c r="L36" s="206"/>
      <c r="M36" s="206"/>
    </row>
    <row r="37" spans="1:13" x14ac:dyDescent="0.2">
      <c r="A37" s="35"/>
      <c r="B37" s="33"/>
      <c r="C37" s="33"/>
      <c r="D37" s="100"/>
      <c r="E37" s="99"/>
      <c r="F37" s="129"/>
      <c r="G37" s="21"/>
      <c r="J37" s="206"/>
      <c r="K37" s="206"/>
      <c r="L37" s="206"/>
      <c r="M37" s="206"/>
    </row>
    <row r="38" spans="1:13" x14ac:dyDescent="0.2">
      <c r="A38" s="187" t="s">
        <v>99</v>
      </c>
      <c r="B38" s="188"/>
      <c r="C38" s="188"/>
      <c r="D38" s="102"/>
      <c r="E38" s="101">
        <v>55072.953500000003</v>
      </c>
      <c r="F38" s="132">
        <v>64961.4150492716</v>
      </c>
      <c r="G38" s="26">
        <f t="shared" ref="G38:G40" si="2">+SUM(E38:F38)</f>
        <v>120034.3685492716</v>
      </c>
      <c r="J38" s="206"/>
      <c r="K38" s="206"/>
      <c r="L38" s="206"/>
      <c r="M38" s="206"/>
    </row>
    <row r="39" spans="1:13" x14ac:dyDescent="0.2">
      <c r="A39" s="187" t="s">
        <v>77</v>
      </c>
      <c r="B39" s="188"/>
      <c r="C39" s="188"/>
      <c r="D39" s="102"/>
      <c r="E39" s="101">
        <v>81180.229848888892</v>
      </c>
      <c r="F39" s="132">
        <v>7499.7033466666671</v>
      </c>
      <c r="G39" s="26">
        <f t="shared" si="2"/>
        <v>88679.933195555554</v>
      </c>
      <c r="J39" s="206"/>
      <c r="K39" s="206"/>
      <c r="L39" s="206"/>
      <c r="M39" s="206"/>
    </row>
    <row r="40" spans="1:13" x14ac:dyDescent="0.2">
      <c r="A40" s="187" t="s">
        <v>23</v>
      </c>
      <c r="B40" s="188"/>
      <c r="C40" s="188"/>
      <c r="D40" s="102"/>
      <c r="E40" s="101">
        <v>-26107.276348888889</v>
      </c>
      <c r="F40" s="132">
        <v>57461.711702604931</v>
      </c>
      <c r="G40" s="26">
        <f t="shared" si="2"/>
        <v>31354.435353716042</v>
      </c>
      <c r="J40" s="206"/>
      <c r="K40" s="206"/>
      <c r="L40" s="206"/>
      <c r="M40" s="206"/>
    </row>
    <row r="41" spans="1:13" x14ac:dyDescent="0.2">
      <c r="A41" s="27"/>
      <c r="B41" s="189"/>
      <c r="C41" s="189"/>
      <c r="D41" s="178"/>
      <c r="E41" s="103"/>
      <c r="F41" s="133"/>
      <c r="G41" s="29"/>
      <c r="J41" s="206"/>
      <c r="K41" s="206"/>
      <c r="L41" s="206"/>
      <c r="M41" s="206"/>
    </row>
    <row r="42" spans="1:13" x14ac:dyDescent="0.2">
      <c r="A42" s="183" t="s">
        <v>24</v>
      </c>
      <c r="B42" s="33"/>
      <c r="C42" s="33"/>
      <c r="D42" s="144"/>
      <c r="E42" s="97"/>
      <c r="F42" s="131"/>
      <c r="G42" s="18"/>
      <c r="J42" s="206"/>
      <c r="K42" s="206"/>
      <c r="L42" s="206"/>
      <c r="M42" s="206"/>
    </row>
    <row r="43" spans="1:13" x14ac:dyDescent="0.2">
      <c r="A43" s="183"/>
      <c r="B43" s="33"/>
      <c r="C43" s="33"/>
      <c r="D43" s="144"/>
      <c r="E43" s="97"/>
      <c r="F43" s="131"/>
      <c r="G43" s="18"/>
      <c r="J43" s="206"/>
      <c r="K43" s="206"/>
      <c r="L43" s="206"/>
      <c r="M43" s="206"/>
    </row>
    <row r="44" spans="1:13" x14ac:dyDescent="0.2">
      <c r="A44" s="35" t="s">
        <v>25</v>
      </c>
      <c r="B44" s="33"/>
      <c r="C44" s="33"/>
      <c r="D44" s="100"/>
      <c r="E44" s="99">
        <v>-19608.27246</v>
      </c>
      <c r="F44" s="129">
        <v>63856.067369271601</v>
      </c>
      <c r="G44" s="21">
        <f t="shared" ref="G44:G57" si="3">+SUM(E44:F44)</f>
        <v>44247.794909271601</v>
      </c>
      <c r="J44" s="206"/>
      <c r="K44" s="206"/>
      <c r="L44" s="206"/>
      <c r="M44" s="206"/>
    </row>
    <row r="45" spans="1:13" x14ac:dyDescent="0.2">
      <c r="A45" s="35" t="s">
        <v>26</v>
      </c>
      <c r="B45" s="33"/>
      <c r="C45" s="33"/>
      <c r="D45" s="100"/>
      <c r="E45" s="99">
        <v>0</v>
      </c>
      <c r="F45" s="129">
        <v>0</v>
      </c>
      <c r="G45" s="21">
        <f t="shared" si="3"/>
        <v>0</v>
      </c>
      <c r="J45" s="206"/>
      <c r="K45" s="206"/>
      <c r="L45" s="206"/>
      <c r="M45" s="206"/>
    </row>
    <row r="46" spans="1:13" x14ac:dyDescent="0.2">
      <c r="A46" s="35"/>
      <c r="B46" s="33" t="s">
        <v>27</v>
      </c>
      <c r="C46" s="33"/>
      <c r="D46" s="100"/>
      <c r="E46" s="99">
        <v>0</v>
      </c>
      <c r="F46" s="129">
        <v>0</v>
      </c>
      <c r="G46" s="21">
        <f t="shared" si="3"/>
        <v>0</v>
      </c>
      <c r="J46" s="206"/>
      <c r="K46" s="206"/>
      <c r="L46" s="206"/>
      <c r="M46" s="206"/>
    </row>
    <row r="47" spans="1:13" x14ac:dyDescent="0.2">
      <c r="A47" s="35"/>
      <c r="B47" s="33" t="s">
        <v>28</v>
      </c>
      <c r="C47" s="33"/>
      <c r="D47" s="100"/>
      <c r="E47" s="99">
        <v>0</v>
      </c>
      <c r="F47" s="129">
        <v>0</v>
      </c>
      <c r="G47" s="21">
        <f t="shared" si="3"/>
        <v>0</v>
      </c>
      <c r="J47" s="206"/>
      <c r="K47" s="206"/>
      <c r="L47" s="206"/>
      <c r="M47" s="206"/>
    </row>
    <row r="48" spans="1:13" x14ac:dyDescent="0.2">
      <c r="A48" s="35" t="s">
        <v>29</v>
      </c>
      <c r="B48" s="33"/>
      <c r="C48" s="33"/>
      <c r="D48" s="100"/>
      <c r="E48" s="99">
        <v>0</v>
      </c>
      <c r="F48" s="129">
        <v>0</v>
      </c>
      <c r="G48" s="21">
        <f t="shared" si="3"/>
        <v>0</v>
      </c>
      <c r="J48" s="206"/>
      <c r="K48" s="206"/>
      <c r="L48" s="206"/>
      <c r="M48" s="206"/>
    </row>
    <row r="49" spans="1:13" x14ac:dyDescent="0.2">
      <c r="A49" s="35"/>
      <c r="B49" s="33" t="s">
        <v>30</v>
      </c>
      <c r="C49" s="33"/>
      <c r="D49" s="100"/>
      <c r="E49" s="99">
        <v>0</v>
      </c>
      <c r="F49" s="129">
        <v>0</v>
      </c>
      <c r="G49" s="21">
        <f t="shared" si="3"/>
        <v>0</v>
      </c>
      <c r="J49" s="206"/>
      <c r="K49" s="206"/>
      <c r="L49" s="206"/>
      <c r="M49" s="206"/>
    </row>
    <row r="50" spans="1:13" x14ac:dyDescent="0.2">
      <c r="A50" s="35"/>
      <c r="B50" s="33" t="s">
        <v>31</v>
      </c>
      <c r="C50" s="33"/>
      <c r="D50" s="100"/>
      <c r="E50" s="99">
        <v>0</v>
      </c>
      <c r="F50" s="129">
        <v>0</v>
      </c>
      <c r="G50" s="21">
        <f t="shared" si="3"/>
        <v>0</v>
      </c>
      <c r="J50" s="206"/>
      <c r="K50" s="206"/>
      <c r="L50" s="206"/>
      <c r="M50" s="206"/>
    </row>
    <row r="51" spans="1:13" x14ac:dyDescent="0.2">
      <c r="A51" s="35" t="s">
        <v>32</v>
      </c>
      <c r="B51" s="33"/>
      <c r="C51" s="33"/>
      <c r="D51" s="100"/>
      <c r="E51" s="99">
        <v>0</v>
      </c>
      <c r="F51" s="129">
        <v>0</v>
      </c>
      <c r="G51" s="21">
        <f t="shared" si="3"/>
        <v>0</v>
      </c>
      <c r="J51" s="206"/>
      <c r="K51" s="206"/>
      <c r="L51" s="206"/>
      <c r="M51" s="206"/>
    </row>
    <row r="52" spans="1:13" x14ac:dyDescent="0.2">
      <c r="A52" s="35" t="s">
        <v>33</v>
      </c>
      <c r="B52" s="33"/>
      <c r="C52" s="33"/>
      <c r="D52" s="100"/>
      <c r="E52" s="99">
        <v>-19608.27246</v>
      </c>
      <c r="F52" s="129">
        <v>63856.067369271601</v>
      </c>
      <c r="G52" s="21">
        <f t="shared" si="3"/>
        <v>44247.794909271601</v>
      </c>
      <c r="J52" s="206"/>
      <c r="K52" s="206"/>
      <c r="L52" s="206"/>
      <c r="M52" s="206"/>
    </row>
    <row r="53" spans="1:13" x14ac:dyDescent="0.2">
      <c r="A53" s="35" t="s">
        <v>87</v>
      </c>
      <c r="B53" s="33"/>
      <c r="C53" s="33"/>
      <c r="D53" s="100"/>
      <c r="E53" s="99">
        <v>0</v>
      </c>
      <c r="F53" s="129">
        <v>0</v>
      </c>
      <c r="G53" s="21">
        <f t="shared" si="3"/>
        <v>0</v>
      </c>
      <c r="J53" s="206"/>
      <c r="K53" s="206"/>
      <c r="L53" s="206"/>
      <c r="M53" s="206"/>
    </row>
    <row r="54" spans="1:13" x14ac:dyDescent="0.2">
      <c r="A54" s="35"/>
      <c r="B54" s="33" t="s">
        <v>34</v>
      </c>
      <c r="C54" s="33"/>
      <c r="D54" s="100"/>
      <c r="E54" s="99">
        <v>0</v>
      </c>
      <c r="F54" s="129">
        <v>0</v>
      </c>
      <c r="G54" s="21">
        <f t="shared" si="3"/>
        <v>0</v>
      </c>
      <c r="J54" s="206"/>
      <c r="K54" s="206"/>
      <c r="L54" s="206"/>
      <c r="M54" s="206"/>
    </row>
    <row r="55" spans="1:13" x14ac:dyDescent="0.2">
      <c r="A55" s="35"/>
      <c r="B55" s="33" t="s">
        <v>35</v>
      </c>
      <c r="C55" s="33"/>
      <c r="D55" s="100"/>
      <c r="E55" s="99">
        <v>0</v>
      </c>
      <c r="F55" s="129">
        <v>0</v>
      </c>
      <c r="G55" s="21">
        <f t="shared" si="3"/>
        <v>0</v>
      </c>
      <c r="J55" s="206"/>
      <c r="K55" s="206"/>
      <c r="L55" s="206"/>
      <c r="M55" s="206"/>
    </row>
    <row r="56" spans="1:13" x14ac:dyDescent="0.2">
      <c r="A56" s="79" t="s">
        <v>88</v>
      </c>
      <c r="B56" s="33"/>
      <c r="C56" s="33"/>
      <c r="D56" s="100"/>
      <c r="E56" s="99">
        <v>0</v>
      </c>
      <c r="F56" s="129">
        <v>0</v>
      </c>
      <c r="G56" s="21">
        <f t="shared" si="3"/>
        <v>0</v>
      </c>
      <c r="J56" s="206"/>
      <c r="K56" s="206"/>
      <c r="L56" s="206"/>
      <c r="M56" s="206"/>
    </row>
    <row r="57" spans="1:13" x14ac:dyDescent="0.2">
      <c r="A57" s="35" t="s">
        <v>36</v>
      </c>
      <c r="B57" s="33"/>
      <c r="C57" s="33"/>
      <c r="D57" s="100"/>
      <c r="E57" s="99">
        <v>0</v>
      </c>
      <c r="F57" s="129">
        <v>0</v>
      </c>
      <c r="G57" s="21">
        <f t="shared" si="3"/>
        <v>0</v>
      </c>
      <c r="J57" s="206"/>
      <c r="K57" s="206"/>
      <c r="L57" s="206"/>
      <c r="M57" s="206"/>
    </row>
    <row r="58" spans="1:13" x14ac:dyDescent="0.2">
      <c r="A58" s="35"/>
      <c r="B58" s="33"/>
      <c r="C58" s="33"/>
      <c r="D58" s="100"/>
      <c r="E58" s="99"/>
      <c r="F58" s="129"/>
      <c r="G58" s="21"/>
      <c r="J58" s="206"/>
      <c r="K58" s="206"/>
      <c r="L58" s="206"/>
      <c r="M58" s="206"/>
    </row>
    <row r="59" spans="1:13" x14ac:dyDescent="0.2">
      <c r="A59" s="35" t="s">
        <v>37</v>
      </c>
      <c r="B59" s="33"/>
      <c r="C59" s="33"/>
      <c r="D59" s="100"/>
      <c r="E59" s="99">
        <v>6499.0038888888894</v>
      </c>
      <c r="F59" s="129">
        <v>6394.3556666666673</v>
      </c>
      <c r="G59" s="21">
        <f t="shared" ref="G59:G70" si="4">+SUM(E59:F59)</f>
        <v>12893.359555555557</v>
      </c>
      <c r="J59" s="206"/>
      <c r="K59" s="206"/>
      <c r="L59" s="206"/>
      <c r="M59" s="206"/>
    </row>
    <row r="60" spans="1:13" x14ac:dyDescent="0.2">
      <c r="A60" s="35" t="s">
        <v>38</v>
      </c>
      <c r="B60" s="33"/>
      <c r="C60" s="33"/>
      <c r="D60" s="100"/>
      <c r="E60" s="99">
        <v>0</v>
      </c>
      <c r="F60" s="129">
        <v>0</v>
      </c>
      <c r="G60" s="21">
        <f t="shared" si="4"/>
        <v>0</v>
      </c>
      <c r="J60" s="206"/>
      <c r="K60" s="206"/>
      <c r="L60" s="206"/>
      <c r="M60" s="206"/>
    </row>
    <row r="61" spans="1:13" x14ac:dyDescent="0.2">
      <c r="A61" s="35"/>
      <c r="B61" s="33" t="s">
        <v>39</v>
      </c>
      <c r="C61" s="33"/>
      <c r="D61" s="100"/>
      <c r="E61" s="99">
        <v>0</v>
      </c>
      <c r="F61" s="129">
        <v>0</v>
      </c>
      <c r="G61" s="21">
        <f t="shared" si="4"/>
        <v>0</v>
      </c>
      <c r="J61" s="206"/>
      <c r="K61" s="206"/>
      <c r="L61" s="206"/>
      <c r="M61" s="206"/>
    </row>
    <row r="62" spans="1:13" x14ac:dyDescent="0.2">
      <c r="A62" s="35"/>
      <c r="B62" s="33"/>
      <c r="C62" s="33" t="s">
        <v>40</v>
      </c>
      <c r="D62" s="100"/>
      <c r="E62" s="99">
        <v>0</v>
      </c>
      <c r="F62" s="129">
        <v>0</v>
      </c>
      <c r="G62" s="21">
        <f t="shared" si="4"/>
        <v>0</v>
      </c>
      <c r="J62" s="206"/>
      <c r="K62" s="206"/>
      <c r="L62" s="206"/>
      <c r="M62" s="206"/>
    </row>
    <row r="63" spans="1:13" x14ac:dyDescent="0.2">
      <c r="A63" s="35"/>
      <c r="B63" s="33"/>
      <c r="C63" s="33" t="s">
        <v>41</v>
      </c>
      <c r="D63" s="100"/>
      <c r="E63" s="99">
        <v>0</v>
      </c>
      <c r="F63" s="129">
        <v>0</v>
      </c>
      <c r="G63" s="21">
        <f t="shared" si="4"/>
        <v>0</v>
      </c>
      <c r="J63" s="206"/>
      <c r="K63" s="206"/>
      <c r="L63" s="206"/>
      <c r="M63" s="206"/>
    </row>
    <row r="64" spans="1:13" x14ac:dyDescent="0.2">
      <c r="A64" s="35"/>
      <c r="B64" s="33" t="s">
        <v>42</v>
      </c>
      <c r="C64" s="33"/>
      <c r="D64" s="100"/>
      <c r="E64" s="99">
        <v>0</v>
      </c>
      <c r="F64" s="129">
        <v>0</v>
      </c>
      <c r="G64" s="21">
        <f t="shared" si="4"/>
        <v>0</v>
      </c>
      <c r="J64" s="206"/>
      <c r="K64" s="206"/>
      <c r="L64" s="206"/>
      <c r="M64" s="206"/>
    </row>
    <row r="65" spans="1:13" x14ac:dyDescent="0.2">
      <c r="A65" s="35" t="s">
        <v>43</v>
      </c>
      <c r="B65" s="33"/>
      <c r="C65" s="33"/>
      <c r="D65" s="100"/>
      <c r="E65" s="99">
        <v>0</v>
      </c>
      <c r="F65" s="129">
        <v>0</v>
      </c>
      <c r="G65" s="21">
        <f t="shared" si="4"/>
        <v>0</v>
      </c>
      <c r="J65" s="206"/>
      <c r="K65" s="206"/>
      <c r="L65" s="206"/>
      <c r="M65" s="206"/>
    </row>
    <row r="66" spans="1:13" x14ac:dyDescent="0.2">
      <c r="A66" s="35"/>
      <c r="B66" s="33" t="s">
        <v>39</v>
      </c>
      <c r="C66" s="33"/>
      <c r="D66" s="100"/>
      <c r="E66" s="99">
        <v>0</v>
      </c>
      <c r="F66" s="129">
        <v>0</v>
      </c>
      <c r="G66" s="21">
        <f t="shared" si="4"/>
        <v>0</v>
      </c>
      <c r="J66" s="206"/>
      <c r="K66" s="206"/>
      <c r="L66" s="206"/>
      <c r="M66" s="206"/>
    </row>
    <row r="67" spans="1:13" x14ac:dyDescent="0.2">
      <c r="A67" s="35"/>
      <c r="B67" s="33"/>
      <c r="C67" s="33" t="s">
        <v>40</v>
      </c>
      <c r="D67" s="100"/>
      <c r="E67" s="99">
        <v>0</v>
      </c>
      <c r="F67" s="129">
        <v>0</v>
      </c>
      <c r="G67" s="21">
        <f t="shared" si="4"/>
        <v>0</v>
      </c>
      <c r="J67" s="206"/>
      <c r="K67" s="206"/>
      <c r="L67" s="206"/>
      <c r="M67" s="206"/>
    </row>
    <row r="68" spans="1:13" x14ac:dyDescent="0.2">
      <c r="A68" s="35"/>
      <c r="B68" s="33"/>
      <c r="C68" s="33" t="s">
        <v>41</v>
      </c>
      <c r="D68" s="100"/>
      <c r="E68" s="99">
        <v>0</v>
      </c>
      <c r="F68" s="129">
        <v>0</v>
      </c>
      <c r="G68" s="21">
        <f t="shared" si="4"/>
        <v>0</v>
      </c>
      <c r="J68" s="206"/>
      <c r="K68" s="206"/>
      <c r="L68" s="206"/>
      <c r="M68" s="206"/>
    </row>
    <row r="69" spans="1:13" x14ac:dyDescent="0.2">
      <c r="A69" s="35"/>
      <c r="B69" s="33" t="s">
        <v>42</v>
      </c>
      <c r="C69" s="33"/>
      <c r="D69" s="100"/>
      <c r="E69" s="99">
        <v>0</v>
      </c>
      <c r="F69" s="129">
        <v>0</v>
      </c>
      <c r="G69" s="21">
        <f t="shared" si="4"/>
        <v>0</v>
      </c>
      <c r="J69" s="206"/>
      <c r="K69" s="206"/>
      <c r="L69" s="206"/>
      <c r="M69" s="206"/>
    </row>
    <row r="70" spans="1:13" x14ac:dyDescent="0.2">
      <c r="A70" s="35" t="s">
        <v>44</v>
      </c>
      <c r="B70" s="33"/>
      <c r="C70" s="33"/>
      <c r="D70" s="100"/>
      <c r="E70" s="99">
        <v>6499.0038888888894</v>
      </c>
      <c r="F70" s="129">
        <v>6394.3556666666673</v>
      </c>
      <c r="G70" s="21">
        <f t="shared" si="4"/>
        <v>12893.359555555557</v>
      </c>
      <c r="J70" s="206"/>
      <c r="K70" s="206"/>
      <c r="L70" s="206"/>
      <c r="M70" s="206"/>
    </row>
    <row r="71" spans="1:13" x14ac:dyDescent="0.2">
      <c r="A71" s="35"/>
      <c r="B71" s="33"/>
      <c r="C71" s="33"/>
      <c r="D71" s="100"/>
      <c r="E71" s="99"/>
      <c r="F71" s="129"/>
      <c r="G71" s="21"/>
      <c r="J71" s="206"/>
      <c r="K71" s="206"/>
      <c r="L71" s="206"/>
      <c r="M71" s="206"/>
    </row>
    <row r="72" spans="1:13" x14ac:dyDescent="0.2">
      <c r="A72" s="187" t="s">
        <v>45</v>
      </c>
      <c r="B72" s="188"/>
      <c r="C72" s="188"/>
      <c r="D72" s="102"/>
      <c r="E72" s="101">
        <v>-26107.276348888889</v>
      </c>
      <c r="F72" s="132">
        <v>57461.711702604931</v>
      </c>
      <c r="G72" s="26">
        <f t="shared" ref="G72" si="5">+SUM(E72:F72)</f>
        <v>31354.435353716042</v>
      </c>
      <c r="J72" s="206"/>
      <c r="K72" s="206"/>
      <c r="L72" s="206"/>
      <c r="M72" s="206"/>
    </row>
    <row r="73" spans="1:13" x14ac:dyDescent="0.2">
      <c r="A73" s="190"/>
      <c r="B73" s="191"/>
      <c r="C73" s="191"/>
      <c r="D73" s="179"/>
      <c r="E73" s="103"/>
      <c r="F73" s="133"/>
      <c r="G73" s="32"/>
    </row>
    <row r="74" spans="1:13" ht="39.75" customHeight="1" x14ac:dyDescent="0.2">
      <c r="H74" s="204"/>
    </row>
    <row r="75" spans="1:13" ht="33.75" customHeight="1" x14ac:dyDescent="0.2"/>
  </sheetData>
  <printOptions horizontalCentered="1"/>
  <pageMargins left="0" right="0" top="0" bottom="0"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workbookViewId="0">
      <selection activeCell="R8" sqref="R8"/>
    </sheetView>
  </sheetViews>
  <sheetFormatPr baseColWidth="10" defaultRowHeight="12.75" x14ac:dyDescent="0.2"/>
  <cols>
    <col min="1" max="2" width="3.28515625" customWidth="1"/>
    <col min="4" max="4" width="33.140625" customWidth="1"/>
    <col min="5" max="5" width="8.42578125" bestFit="1" customWidth="1"/>
    <col min="6" max="6" width="8.140625" customWidth="1"/>
    <col min="7" max="7" width="10.28515625" bestFit="1" customWidth="1"/>
    <col min="8" max="8" width="6.28515625" bestFit="1" customWidth="1"/>
  </cols>
  <sheetData>
    <row r="1" spans="1:13" ht="23.25" x14ac:dyDescent="0.35">
      <c r="H1" s="221">
        <v>11</v>
      </c>
    </row>
    <row r="2" spans="1:13" x14ac:dyDescent="0.2">
      <c r="A2" s="4" t="s">
        <v>95</v>
      </c>
      <c r="B2" s="5"/>
      <c r="C2" s="5"/>
      <c r="D2" s="175"/>
      <c r="E2" s="2"/>
      <c r="F2" s="2"/>
      <c r="G2" s="2"/>
    </row>
    <row r="3" spans="1:13" x14ac:dyDescent="0.2">
      <c r="A3" s="46" t="str">
        <f>+Total!A3</f>
        <v>ESTADO DE OPERACIONES DE GOBIERNO  2018</v>
      </c>
      <c r="B3" s="2"/>
      <c r="C3" s="2"/>
      <c r="D3" s="174"/>
      <c r="E3" s="2"/>
      <c r="F3" s="2"/>
      <c r="G3" s="2"/>
    </row>
    <row r="4" spans="1:13" x14ac:dyDescent="0.2">
      <c r="A4" s="1" t="s">
        <v>90</v>
      </c>
      <c r="B4" s="2"/>
      <c r="C4" s="2"/>
      <c r="D4" s="174"/>
      <c r="E4" s="2"/>
      <c r="F4" s="2"/>
      <c r="G4" s="2"/>
    </row>
    <row r="5" spans="1:13" x14ac:dyDescent="0.2">
      <c r="A5" s="4" t="s">
        <v>2</v>
      </c>
      <c r="B5" s="1"/>
      <c r="C5" s="1"/>
      <c r="D5" s="1"/>
      <c r="E5" s="1"/>
      <c r="F5" s="2"/>
      <c r="G5" s="2"/>
    </row>
    <row r="6" spans="1:13" x14ac:dyDescent="0.2">
      <c r="A6" s="1" t="s">
        <v>79</v>
      </c>
      <c r="B6" s="1"/>
      <c r="C6" s="1"/>
      <c r="D6" s="1"/>
      <c r="E6" s="1"/>
      <c r="F6" s="2"/>
      <c r="G6" s="2"/>
    </row>
    <row r="7" spans="1:13" x14ac:dyDescent="0.2">
      <c r="A7" s="9"/>
      <c r="B7" s="10"/>
      <c r="C7" s="11"/>
      <c r="D7" s="177"/>
      <c r="E7" s="72" t="str">
        <f>+VarTotal!E7</f>
        <v>2018 / 2017</v>
      </c>
      <c r="F7" s="92"/>
      <c r="G7" s="93"/>
    </row>
    <row r="8" spans="1:13" x14ac:dyDescent="0.2">
      <c r="A8" s="13"/>
      <c r="B8" s="14"/>
      <c r="C8" s="14"/>
      <c r="D8" s="117"/>
      <c r="E8" s="83" t="s">
        <v>5</v>
      </c>
      <c r="F8" s="114" t="s">
        <v>85</v>
      </c>
      <c r="G8" s="34" t="s">
        <v>86</v>
      </c>
    </row>
    <row r="9" spans="1:13" x14ac:dyDescent="0.2">
      <c r="A9" s="16"/>
      <c r="B9" s="17"/>
      <c r="C9" s="17"/>
      <c r="D9" s="144"/>
      <c r="E9" s="20"/>
      <c r="F9" s="17"/>
      <c r="G9" s="48"/>
    </row>
    <row r="10" spans="1:13" x14ac:dyDescent="0.2">
      <c r="A10" s="19" t="s">
        <v>6</v>
      </c>
      <c r="B10" s="17"/>
      <c r="C10" s="17"/>
      <c r="D10" s="144"/>
      <c r="E10" s="20"/>
      <c r="F10" s="17"/>
      <c r="G10" s="48"/>
    </row>
    <row r="11" spans="1:13" x14ac:dyDescent="0.2">
      <c r="A11" s="20" t="s">
        <v>7</v>
      </c>
      <c r="B11" s="17"/>
      <c r="C11" s="17"/>
      <c r="D11" s="100"/>
      <c r="E11" s="89">
        <v>43.386793894771202</v>
      </c>
      <c r="F11" s="118">
        <v>2.4476447241359889</v>
      </c>
      <c r="G11" s="68">
        <v>17.863284910848876</v>
      </c>
      <c r="J11" s="64"/>
      <c r="K11" s="64"/>
      <c r="L11" s="64"/>
      <c r="M11" s="64"/>
    </row>
    <row r="12" spans="1:13" x14ac:dyDescent="0.2">
      <c r="A12" s="20"/>
      <c r="B12" s="17" t="s">
        <v>8</v>
      </c>
      <c r="C12" s="17"/>
      <c r="D12" s="100"/>
      <c r="E12" s="89">
        <v>0</v>
      </c>
      <c r="F12" s="118">
        <v>0</v>
      </c>
      <c r="G12" s="68">
        <v>0</v>
      </c>
      <c r="J12" s="64"/>
      <c r="K12" s="64"/>
      <c r="L12" s="64"/>
      <c r="M12" s="64"/>
    </row>
    <row r="13" spans="1:13" x14ac:dyDescent="0.2">
      <c r="A13" s="80"/>
      <c r="B13" s="78"/>
      <c r="C13" s="78" t="s">
        <v>73</v>
      </c>
      <c r="D13" s="163"/>
      <c r="E13" s="89">
        <v>0</v>
      </c>
      <c r="F13" s="118">
        <v>0</v>
      </c>
      <c r="G13" s="68">
        <v>0</v>
      </c>
      <c r="J13" s="64"/>
      <c r="K13" s="64"/>
      <c r="L13" s="64"/>
      <c r="M13" s="64"/>
    </row>
    <row r="14" spans="1:13" x14ac:dyDescent="0.2">
      <c r="A14" s="80"/>
      <c r="B14" s="78"/>
      <c r="C14" s="78" t="s">
        <v>59</v>
      </c>
      <c r="D14" s="163"/>
      <c r="E14" s="89">
        <v>0</v>
      </c>
      <c r="F14" s="118">
        <v>0</v>
      </c>
      <c r="G14" s="68">
        <v>0</v>
      </c>
      <c r="J14" s="64"/>
      <c r="K14" s="64"/>
      <c r="L14" s="64"/>
      <c r="M14" s="64"/>
    </row>
    <row r="15" spans="1:13" x14ac:dyDescent="0.2">
      <c r="A15" s="20"/>
      <c r="B15" s="17" t="s">
        <v>91</v>
      </c>
      <c r="C15" s="17"/>
      <c r="D15" s="100"/>
      <c r="E15" s="89">
        <v>44.200728089864725</v>
      </c>
      <c r="F15" s="118">
        <v>1.6129980614237427</v>
      </c>
      <c r="G15" s="68">
        <v>17.100596072712815</v>
      </c>
      <c r="J15" s="64"/>
      <c r="K15" s="64"/>
      <c r="L15" s="64"/>
      <c r="M15" s="64"/>
    </row>
    <row r="16" spans="1:13" x14ac:dyDescent="0.2">
      <c r="A16" s="20"/>
      <c r="B16" s="17" t="s">
        <v>9</v>
      </c>
      <c r="C16" s="17"/>
      <c r="D16" s="100"/>
      <c r="E16" s="89">
        <v>0</v>
      </c>
      <c r="F16" s="118">
        <v>0</v>
      </c>
      <c r="G16" s="68">
        <v>0</v>
      </c>
      <c r="J16" s="64"/>
      <c r="K16" s="64"/>
      <c r="L16" s="64"/>
      <c r="M16" s="64"/>
    </row>
    <row r="17" spans="1:13" x14ac:dyDescent="0.2">
      <c r="A17" s="20"/>
      <c r="B17" s="17" t="s">
        <v>56</v>
      </c>
      <c r="C17" s="17"/>
      <c r="D17" s="100"/>
      <c r="E17" s="89">
        <v>0</v>
      </c>
      <c r="F17" s="118">
        <v>0</v>
      </c>
      <c r="G17" s="68">
        <v>0</v>
      </c>
      <c r="J17" s="64"/>
      <c r="K17" s="64"/>
      <c r="L17" s="64"/>
      <c r="M17" s="64"/>
    </row>
    <row r="18" spans="1:13" x14ac:dyDescent="0.2">
      <c r="A18" s="20"/>
      <c r="B18" s="78" t="s">
        <v>57</v>
      </c>
      <c r="C18" s="17"/>
      <c r="D18" s="100"/>
      <c r="E18" s="89">
        <v>34.885794450666531</v>
      </c>
      <c r="F18" s="118">
        <v>24.989392885471396</v>
      </c>
      <c r="G18" s="68">
        <v>30.923811712886938</v>
      </c>
      <c r="J18" s="64"/>
      <c r="K18" s="64"/>
      <c r="L18" s="64"/>
      <c r="M18" s="64"/>
    </row>
    <row r="19" spans="1:13" x14ac:dyDescent="0.2">
      <c r="A19" s="20"/>
      <c r="B19" s="17" t="s">
        <v>10</v>
      </c>
      <c r="C19" s="17"/>
      <c r="D19" s="100"/>
      <c r="E19" s="89">
        <v>0</v>
      </c>
      <c r="F19" s="118">
        <v>0</v>
      </c>
      <c r="G19" s="68">
        <v>0</v>
      </c>
      <c r="J19" s="64"/>
      <c r="K19" s="64"/>
      <c r="L19" s="64"/>
      <c r="M19" s="64"/>
    </row>
    <row r="20" spans="1:13" x14ac:dyDescent="0.2">
      <c r="A20" s="20"/>
      <c r="B20" s="17" t="s">
        <v>11</v>
      </c>
      <c r="C20" s="17"/>
      <c r="D20" s="100"/>
      <c r="E20" s="89">
        <v>0</v>
      </c>
      <c r="F20" s="118">
        <v>0</v>
      </c>
      <c r="G20" s="68">
        <v>0</v>
      </c>
      <c r="J20" s="64"/>
      <c r="K20" s="64"/>
      <c r="L20" s="64"/>
      <c r="M20" s="64"/>
    </row>
    <row r="21" spans="1:13" x14ac:dyDescent="0.2">
      <c r="A21" s="20"/>
      <c r="B21" s="17"/>
      <c r="C21" s="17"/>
      <c r="D21" s="144"/>
      <c r="E21" s="94"/>
      <c r="F21" s="121"/>
      <c r="G21" s="69"/>
      <c r="J21" s="64"/>
      <c r="K21" s="64"/>
      <c r="L21" s="64"/>
      <c r="M21" s="64"/>
    </row>
    <row r="22" spans="1:13" x14ac:dyDescent="0.2">
      <c r="A22" s="20" t="s">
        <v>12</v>
      </c>
      <c r="B22" s="17"/>
      <c r="C22" s="17"/>
      <c r="D22" s="100"/>
      <c r="E22" s="89">
        <v>36.445761608980675</v>
      </c>
      <c r="F22" s="118">
        <v>-69.804221371880288</v>
      </c>
      <c r="G22" s="68">
        <v>5.195956596458573</v>
      </c>
      <c r="J22" s="64"/>
      <c r="K22" s="64"/>
      <c r="L22" s="64"/>
      <c r="M22" s="64"/>
    </row>
    <row r="23" spans="1:13" x14ac:dyDescent="0.2">
      <c r="A23" s="20"/>
      <c r="B23" s="17" t="s">
        <v>13</v>
      </c>
      <c r="C23" s="17"/>
      <c r="D23" s="100"/>
      <c r="E23" s="89">
        <v>0</v>
      </c>
      <c r="F23" s="118">
        <v>0</v>
      </c>
      <c r="G23" s="68">
        <v>0</v>
      </c>
      <c r="J23" s="64"/>
      <c r="K23" s="64"/>
      <c r="L23" s="64"/>
      <c r="M23" s="64"/>
    </row>
    <row r="24" spans="1:13" x14ac:dyDescent="0.2">
      <c r="A24" s="20"/>
      <c r="B24" s="17" t="s">
        <v>14</v>
      </c>
      <c r="C24" s="17"/>
      <c r="D24" s="100"/>
      <c r="E24" s="89">
        <v>46.241778692404466</v>
      </c>
      <c r="F24" s="118">
        <v>-93.293800744902228</v>
      </c>
      <c r="G24" s="68">
        <v>12.249773544978559</v>
      </c>
      <c r="J24" s="64"/>
      <c r="K24" s="64"/>
      <c r="L24" s="64"/>
      <c r="M24" s="64"/>
    </row>
    <row r="25" spans="1:13" x14ac:dyDescent="0.2">
      <c r="A25" s="20"/>
      <c r="B25" s="17" t="s">
        <v>15</v>
      </c>
      <c r="C25" s="17"/>
      <c r="D25" s="100"/>
      <c r="E25" s="89">
        <v>-22.900570262128305</v>
      </c>
      <c r="F25" s="118">
        <v>-23.461685138613042</v>
      </c>
      <c r="G25" s="68">
        <v>-23.179459990800744</v>
      </c>
      <c r="J25" s="64"/>
      <c r="K25" s="64"/>
      <c r="L25" s="64"/>
      <c r="M25" s="64"/>
    </row>
    <row r="26" spans="1:13" x14ac:dyDescent="0.2">
      <c r="A26" s="20"/>
      <c r="B26" s="17" t="s">
        <v>58</v>
      </c>
      <c r="C26" s="17"/>
      <c r="D26" s="100"/>
      <c r="E26" s="89">
        <v>0</v>
      </c>
      <c r="F26" s="118">
        <v>0</v>
      </c>
      <c r="G26" s="68">
        <v>0</v>
      </c>
      <c r="J26" s="64"/>
      <c r="K26" s="64"/>
      <c r="L26" s="64"/>
      <c r="M26" s="64"/>
    </row>
    <row r="27" spans="1:13" x14ac:dyDescent="0.2">
      <c r="A27" s="20"/>
      <c r="B27" s="78" t="s">
        <v>74</v>
      </c>
      <c r="C27" s="17"/>
      <c r="D27" s="100"/>
      <c r="E27" s="89">
        <v>0</v>
      </c>
      <c r="F27" s="118">
        <v>0</v>
      </c>
      <c r="G27" s="68">
        <v>0</v>
      </c>
      <c r="J27" s="64"/>
      <c r="K27" s="64"/>
      <c r="L27" s="64"/>
      <c r="M27" s="64"/>
    </row>
    <row r="28" spans="1:13" x14ac:dyDescent="0.2">
      <c r="A28" s="20"/>
      <c r="B28" s="17" t="s">
        <v>16</v>
      </c>
      <c r="C28" s="17"/>
      <c r="D28" s="100"/>
      <c r="E28" s="89">
        <v>0</v>
      </c>
      <c r="F28" s="118">
        <v>0</v>
      </c>
      <c r="G28" s="68">
        <v>0</v>
      </c>
      <c r="J28" s="64"/>
      <c r="K28" s="64"/>
      <c r="L28" s="64"/>
      <c r="M28" s="64"/>
    </row>
    <row r="29" spans="1:13" x14ac:dyDescent="0.2">
      <c r="A29" s="20"/>
      <c r="B29" s="17"/>
      <c r="C29" s="17"/>
      <c r="D29" s="100"/>
      <c r="E29" s="86"/>
      <c r="F29" s="112"/>
      <c r="G29" s="54"/>
      <c r="J29" s="64"/>
      <c r="K29" s="64"/>
      <c r="L29" s="64"/>
      <c r="M29" s="64"/>
    </row>
    <row r="30" spans="1:13" x14ac:dyDescent="0.2">
      <c r="A30" s="22" t="s">
        <v>17</v>
      </c>
      <c r="B30" s="23"/>
      <c r="C30" s="23"/>
      <c r="D30" s="100"/>
      <c r="E30" s="89">
        <v>-23.803503656490332</v>
      </c>
      <c r="F30" s="118">
        <v>48.970854547427777</v>
      </c>
      <c r="G30" s="68">
        <v>78.736364377304071</v>
      </c>
      <c r="J30" s="64"/>
      <c r="K30" s="64"/>
      <c r="L30" s="64"/>
      <c r="M30" s="64"/>
    </row>
    <row r="31" spans="1:13" x14ac:dyDescent="0.2">
      <c r="A31" s="20"/>
      <c r="B31" s="17"/>
      <c r="C31" s="17"/>
      <c r="D31" s="100"/>
      <c r="E31" s="86"/>
      <c r="F31" s="112"/>
      <c r="G31" s="54"/>
      <c r="J31" s="64"/>
      <c r="K31" s="64"/>
      <c r="L31" s="64"/>
      <c r="M31" s="64"/>
    </row>
    <row r="32" spans="1:13" x14ac:dyDescent="0.2">
      <c r="A32" s="19" t="s">
        <v>18</v>
      </c>
      <c r="B32" s="17"/>
      <c r="C32" s="17"/>
      <c r="D32" s="100"/>
      <c r="E32" s="86"/>
      <c r="F32" s="112"/>
      <c r="G32" s="54"/>
      <c r="J32" s="64"/>
      <c r="K32" s="64"/>
      <c r="L32" s="64"/>
      <c r="M32" s="64"/>
    </row>
    <row r="33" spans="1:13" x14ac:dyDescent="0.2">
      <c r="A33" s="20" t="s">
        <v>19</v>
      </c>
      <c r="B33" s="17"/>
      <c r="C33" s="17"/>
      <c r="D33" s="100"/>
      <c r="E33" s="89">
        <v>0</v>
      </c>
      <c r="F33" s="118">
        <v>0</v>
      </c>
      <c r="G33" s="68">
        <v>0</v>
      </c>
      <c r="J33" s="64"/>
      <c r="K33" s="64"/>
      <c r="L33" s="64"/>
      <c r="M33" s="64"/>
    </row>
    <row r="34" spans="1:13" x14ac:dyDescent="0.2">
      <c r="A34" s="20"/>
      <c r="B34" s="17" t="s">
        <v>20</v>
      </c>
      <c r="C34" s="17"/>
      <c r="D34" s="100"/>
      <c r="E34" s="89">
        <v>0</v>
      </c>
      <c r="F34" s="118">
        <v>0</v>
      </c>
      <c r="G34" s="68">
        <v>0</v>
      </c>
      <c r="J34" s="64"/>
      <c r="K34" s="64"/>
      <c r="L34" s="64"/>
      <c r="M34" s="64"/>
    </row>
    <row r="35" spans="1:13" x14ac:dyDescent="0.2">
      <c r="A35" s="20"/>
      <c r="B35" s="17" t="s">
        <v>21</v>
      </c>
      <c r="C35" s="17"/>
      <c r="D35" s="100"/>
      <c r="E35" s="89">
        <v>0</v>
      </c>
      <c r="F35" s="118">
        <v>0</v>
      </c>
      <c r="G35" s="68">
        <v>0</v>
      </c>
      <c r="J35" s="64"/>
      <c r="K35" s="64"/>
      <c r="L35" s="64"/>
      <c r="M35" s="64"/>
    </row>
    <row r="36" spans="1:13" x14ac:dyDescent="0.2">
      <c r="A36" s="20"/>
      <c r="B36" s="17" t="s">
        <v>22</v>
      </c>
      <c r="C36" s="17"/>
      <c r="D36" s="100"/>
      <c r="E36" s="89">
        <v>0</v>
      </c>
      <c r="F36" s="118">
        <v>0</v>
      </c>
      <c r="G36" s="68">
        <v>0</v>
      </c>
      <c r="J36" s="64"/>
      <c r="K36" s="64"/>
      <c r="L36" s="64"/>
      <c r="M36" s="64"/>
    </row>
    <row r="37" spans="1:13" x14ac:dyDescent="0.2">
      <c r="A37" s="20"/>
      <c r="B37" s="17"/>
      <c r="C37" s="17"/>
      <c r="D37" s="100"/>
      <c r="E37" s="94"/>
      <c r="F37" s="121"/>
      <c r="G37" s="69"/>
      <c r="J37" s="64"/>
      <c r="K37" s="64"/>
      <c r="L37" s="64"/>
      <c r="M37" s="64"/>
    </row>
    <row r="38" spans="1:13" x14ac:dyDescent="0.2">
      <c r="A38" s="24" t="s">
        <v>99</v>
      </c>
      <c r="B38" s="25"/>
      <c r="C38" s="25"/>
      <c r="D38" s="102"/>
      <c r="E38" s="95">
        <v>43.386793894771202</v>
      </c>
      <c r="F38" s="195">
        <v>2.4476447241359889</v>
      </c>
      <c r="G38" s="209">
        <v>17.863284910848876</v>
      </c>
      <c r="J38" s="64"/>
      <c r="K38" s="64"/>
      <c r="L38" s="64"/>
      <c r="M38" s="64"/>
    </row>
    <row r="39" spans="1:13" x14ac:dyDescent="0.2">
      <c r="A39" s="24" t="s">
        <v>77</v>
      </c>
      <c r="B39" s="25"/>
      <c r="C39" s="25"/>
      <c r="D39" s="102"/>
      <c r="E39" s="95">
        <v>36.445761608980675</v>
      </c>
      <c r="F39" s="195">
        <v>-69.804221371880288</v>
      </c>
      <c r="G39" s="209">
        <v>5.195956596458573</v>
      </c>
      <c r="J39" s="64"/>
      <c r="K39" s="64"/>
      <c r="L39" s="64"/>
      <c r="M39" s="64"/>
    </row>
    <row r="40" spans="1:13" x14ac:dyDescent="0.2">
      <c r="A40" s="27"/>
      <c r="B40" s="28"/>
      <c r="C40" s="28"/>
      <c r="D40" s="178"/>
      <c r="E40" s="96"/>
      <c r="F40" s="123"/>
      <c r="G40" s="74"/>
    </row>
    <row r="41" spans="1:13" x14ac:dyDescent="0.2">
      <c r="A41" s="192"/>
      <c r="B41" s="193"/>
      <c r="C41" s="193"/>
      <c r="D41" s="194"/>
    </row>
    <row r="42" spans="1:13" x14ac:dyDescent="0.2">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agk</cp:lastModifiedBy>
  <cp:lastPrinted>2015-03-24T13:49:11Z</cp:lastPrinted>
  <dcterms:created xsi:type="dcterms:W3CDTF">2005-03-30T13:24:33Z</dcterms:created>
  <dcterms:modified xsi:type="dcterms:W3CDTF">2018-04-26T12:02:08Z</dcterms:modified>
</cp:coreProperties>
</file>