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16" yWindow="3876" windowWidth="13272" windowHeight="7092" tabRatio="847" activeTab="2"/>
  </bookViews>
  <sheets>
    <sheet name="Total " sheetId="6" r:id="rId1"/>
    <sheet name="VarTotal" sheetId="8" r:id="rId2"/>
    <sheet name="Pptario" sheetId="1" r:id="rId3"/>
    <sheet name="PptarioMN" sheetId="2" r:id="rId4"/>
    <sheet name="PptarioME" sheetId="3" r:id="rId5"/>
    <sheet name="%AvancPptario" sheetId="5" r:id="rId6"/>
    <sheet name="VarPptario" sheetId="4" r:id="rId7"/>
    <sheet name="Extrappt" sheetId="7" r:id="rId8"/>
    <sheet name="VarExtrappt" sheetId="9" r:id="rId9"/>
  </sheets>
  <definedNames>
    <definedName name="_xlnm.Print_Area" localSheetId="5">'%AvancPptario'!$A$1:$Q$43</definedName>
    <definedName name="_xlnm.Print_Area" localSheetId="7">Extrappt!$A$1:$K$75</definedName>
    <definedName name="_xlnm.Print_Area" localSheetId="2">Pptario!$A$1:$K$77</definedName>
    <definedName name="_xlnm.Print_Area" localSheetId="4">PptarioME!$A$1:$J$77</definedName>
    <definedName name="_xlnm.Print_Area" localSheetId="3">PptarioMN!$A$1:$J$77</definedName>
    <definedName name="_xlnm.Print_Area" localSheetId="0">'Total '!$A$1:$K$77</definedName>
    <definedName name="_xlnm.Print_Area" localSheetId="8">VarExtrappt!$A$1:$K$40</definedName>
    <definedName name="_xlnm.Print_Area" localSheetId="6">VarPptario!$A$1:$K$42</definedName>
    <definedName name="_xlnm.Print_Area" localSheetId="1">VarTotal!$A$1:$K$42</definedName>
  </definedNames>
  <calcPr calcId="125725"/>
</workbook>
</file>

<file path=xl/calcChain.xml><?xml version="1.0" encoding="utf-8"?>
<calcChain xmlns="http://schemas.openxmlformats.org/spreadsheetml/2006/main">
  <c r="J45" i="7"/>
  <c r="J33"/>
  <c r="J61" i="1"/>
  <c r="A75" i="6"/>
  <c r="B75"/>
  <c r="A76"/>
  <c r="B76"/>
  <c r="A77"/>
  <c r="B77"/>
  <c r="B74"/>
  <c r="A74"/>
  <c r="A3" i="9"/>
  <c r="A3" i="7"/>
  <c r="A3" i="4"/>
  <c r="A3" i="5"/>
  <c r="A3" i="3"/>
  <c r="A3" i="2"/>
  <c r="A3" i="1"/>
  <c r="A3" i="8"/>
  <c r="E7" i="4"/>
  <c r="E7" i="9"/>
  <c r="J55" i="7" l="1"/>
  <c r="J60" i="6"/>
  <c r="J15" i="7"/>
  <c r="I25" i="2"/>
  <c r="I64" i="3"/>
  <c r="I67"/>
  <c r="J57" i="6"/>
  <c r="I56" i="2"/>
  <c r="I64"/>
  <c r="J64" i="7"/>
  <c r="J63" i="6"/>
  <c r="J13" i="1"/>
  <c r="J51" i="7"/>
  <c r="J53"/>
  <c r="J70"/>
  <c r="J27"/>
  <c r="J13"/>
  <c r="J35"/>
  <c r="J47"/>
  <c r="J62"/>
  <c r="I60" i="2"/>
  <c r="I13" i="3"/>
  <c r="J51" i="6"/>
  <c r="I57" i="2"/>
  <c r="J57" i="1"/>
  <c r="I61" i="3"/>
  <c r="J54" i="1"/>
  <c r="I53" i="3"/>
  <c r="J46" i="7"/>
  <c r="J56"/>
  <c r="J65"/>
  <c r="J54" i="6"/>
  <c r="J59" i="7"/>
  <c r="J67"/>
  <c r="J62" i="1"/>
  <c r="I54" i="2"/>
  <c r="I62" i="3"/>
  <c r="I69"/>
  <c r="J60" i="7"/>
  <c r="I51" i="2"/>
  <c r="J53" i="6"/>
  <c r="J54" i="7"/>
  <c r="J25"/>
  <c r="J61" i="6"/>
  <c r="I15" i="2"/>
  <c r="J56" i="6"/>
  <c r="J64"/>
  <c r="J69"/>
  <c r="J56" i="1"/>
  <c r="J67"/>
  <c r="J69"/>
  <c r="I55" i="2"/>
  <c r="I63"/>
  <c r="I57" i="3"/>
  <c r="I63"/>
  <c r="I70"/>
  <c r="J16" i="7"/>
  <c r="J18"/>
  <c r="J61"/>
  <c r="J69"/>
  <c r="J55" i="1"/>
  <c r="I13" i="2"/>
  <c r="J23" i="7"/>
  <c r="J67" i="6"/>
  <c r="J25" i="1"/>
  <c r="I54" i="3"/>
  <c r="I53" i="2"/>
  <c r="I56" i="3"/>
  <c r="J20" i="7"/>
  <c r="J25" i="6"/>
  <c r="J66" i="7"/>
  <c r="I55" i="3"/>
  <c r="J55" i="6"/>
  <c r="I62" i="2"/>
  <c r="I51" i="3"/>
  <c r="J68" i="7"/>
  <c r="I70" i="2"/>
  <c r="I60" i="3"/>
  <c r="J57" i="7"/>
  <c r="J34"/>
  <c r="J63" i="1"/>
  <c r="J70"/>
  <c r="I25" i="3"/>
  <c r="J36" i="7"/>
  <c r="I67" i="2"/>
  <c r="J14" i="7"/>
  <c r="J70" i="6"/>
  <c r="J51" i="1"/>
  <c r="J64"/>
  <c r="I69" i="2"/>
  <c r="J19" i="7"/>
  <c r="J60" i="1"/>
  <c r="J13" i="6"/>
  <c r="J53" i="1"/>
  <c r="J12" i="7"/>
  <c r="J62" i="6"/>
  <c r="J28" i="7"/>
  <c r="I61" i="2"/>
  <c r="J63" i="7"/>
  <c r="J17" l="1"/>
  <c r="I46" i="3" l="1"/>
  <c r="I28"/>
  <c r="I26"/>
  <c r="I27"/>
  <c r="I23"/>
  <c r="I66"/>
  <c r="I47"/>
  <c r="I34"/>
  <c r="I19"/>
  <c r="I16"/>
  <c r="I12"/>
  <c r="I36" l="1"/>
  <c r="I18"/>
  <c r="I45"/>
  <c r="I24"/>
  <c r="I35"/>
  <c r="I65" l="1"/>
  <c r="I15"/>
  <c r="I68"/>
  <c r="I14"/>
  <c r="I22"/>
  <c r="J15" i="1"/>
  <c r="I33" i="3"/>
  <c r="I59" l="1"/>
  <c r="I39"/>
  <c r="J15" i="6"/>
  <c r="J35" i="1" l="1"/>
  <c r="I18" i="2" l="1"/>
  <c r="I46"/>
  <c r="I28"/>
  <c r="J24" i="7"/>
  <c r="I27" i="2"/>
  <c r="I24"/>
  <c r="I19"/>
  <c r="I16"/>
  <c r="I23"/>
  <c r="I66"/>
  <c r="I34"/>
  <c r="I12"/>
  <c r="I49" l="1"/>
  <c r="I47"/>
  <c r="J11" i="7"/>
  <c r="I36" i="2"/>
  <c r="I26"/>
  <c r="I50"/>
  <c r="I68"/>
  <c r="I65"/>
  <c r="I35" l="1"/>
  <c r="I33"/>
  <c r="J38" i="7"/>
  <c r="I17" i="2"/>
  <c r="J46" i="1"/>
  <c r="I48" i="2"/>
  <c r="J52" i="7"/>
  <c r="I22" i="2"/>
  <c r="I59"/>
  <c r="J28" i="1"/>
  <c r="J23"/>
  <c r="J27"/>
  <c r="J24"/>
  <c r="J66"/>
  <c r="I45" i="2"/>
  <c r="J34" i="1"/>
  <c r="J19"/>
  <c r="J18"/>
  <c r="J16"/>
  <c r="J12"/>
  <c r="I20" i="2" l="1"/>
  <c r="J18" i="6"/>
  <c r="J27"/>
  <c r="J28"/>
  <c r="J19"/>
  <c r="J12"/>
  <c r="J34"/>
  <c r="J16"/>
  <c r="J46"/>
  <c r="J24"/>
  <c r="J66"/>
  <c r="I39" i="2"/>
  <c r="J68" i="1"/>
  <c r="J65"/>
  <c r="J47"/>
  <c r="J33" l="1"/>
  <c r="J36"/>
  <c r="J23" i="6"/>
  <c r="I52" i="2"/>
  <c r="J68" i="6"/>
  <c r="J65"/>
  <c r="J36"/>
  <c r="J35"/>
  <c r="J59" i="1"/>
  <c r="J45"/>
  <c r="J45" i="6" l="1"/>
  <c r="J47"/>
  <c r="I44" i="2"/>
  <c r="J33" i="6"/>
  <c r="I72" i="2" l="1"/>
  <c r="J59" i="6" l="1"/>
  <c r="I14" i="2" l="1"/>
  <c r="I11" l="1"/>
  <c r="I30" l="1"/>
  <c r="I38"/>
  <c r="J14" i="1"/>
  <c r="I40" i="2" l="1"/>
  <c r="J14" i="6"/>
  <c r="J50" i="7" l="1"/>
  <c r="I50" i="3"/>
  <c r="J50" i="6" l="1"/>
  <c r="J26" i="7"/>
  <c r="J50" i="1" l="1"/>
  <c r="I20" i="3"/>
  <c r="J49" i="7"/>
  <c r="J22"/>
  <c r="J20" i="1" l="1"/>
  <c r="J48" i="7"/>
  <c r="J30"/>
  <c r="I17" i="3"/>
  <c r="J26" i="1" l="1"/>
  <c r="I49" i="3"/>
  <c r="I48"/>
  <c r="J72" i="7"/>
  <c r="J44"/>
  <c r="J49" i="1"/>
  <c r="J48"/>
  <c r="J39" i="7"/>
  <c r="I11" i="3"/>
  <c r="J39" i="1" l="1"/>
  <c r="J22"/>
  <c r="J52"/>
  <c r="I52" i="3"/>
  <c r="I44"/>
  <c r="J20" i="6"/>
  <c r="J11" i="1"/>
  <c r="J17"/>
  <c r="J49" i="6"/>
  <c r="J48"/>
  <c r="J40" i="7"/>
  <c r="J26" i="6"/>
  <c r="I30" i="3"/>
  <c r="J17" i="6"/>
  <c r="J44" i="1" l="1"/>
  <c r="J52" i="6"/>
  <c r="I72" i="3"/>
  <c r="I40"/>
  <c r="I38"/>
  <c r="J30" i="1"/>
  <c r="J39" i="6"/>
  <c r="J22"/>
  <c r="J11"/>
  <c r="J72" i="1" l="1"/>
  <c r="J44" i="6"/>
  <c r="J38" i="1"/>
  <c r="J30" i="6"/>
  <c r="J72" l="1"/>
  <c r="J40" i="1"/>
  <c r="J40" i="6"/>
  <c r="J38"/>
</calcChain>
</file>

<file path=xl/sharedStrings.xml><?xml version="1.0" encoding="utf-8"?>
<sst xmlns="http://schemas.openxmlformats.org/spreadsheetml/2006/main" count="508" uniqueCount="111">
  <si>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</si>
  <si>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</si>
  <si>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</si>
  <si>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</si>
  <si>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</si>
  <si>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</si>
  <si>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</si>
  <si>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</si>
  <si>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</si>
  <si>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</si>
  <si>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</si>
  <si>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</si>
  <si>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</si>
  <si>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</si>
  <si>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</si>
  <si>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</si>
  <si>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</si>
  <si>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</si>
  <si>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</si>
  <si>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</si>
  <si>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</si>
  <si>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</si>
  <si>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</si>
  <si>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</si>
  <si>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</si>
  <si>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</si>
  <si>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</si>
  <si>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</si>
  <si>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</si>
  <si>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</si>
  <si>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</si>
  <si>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</si>
  <si>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</si>
  <si>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</si>
  <si>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</si>
  <si>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</si>
  <si>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</si>
  <si>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</si>
  <si>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</si>
  <si>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</si>
  <si>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</si>
  <si>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</si>
  <si>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</si>
  <si>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</si>
  <si>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</si>
  <si>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</si>
  <si>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</si>
  <si>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</si>
  <si>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</si>
  <si>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</si>
  <si>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</si>
  <si>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</si>
  <si>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</si>
  <si>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</si>
  <si>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</si>
  <si>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</si>
  <si>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</si>
  <si>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</si>
  <si>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</si>
  <si>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</si>
  <si>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</si>
  <si>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</si>
  <si>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</si>
  <si>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</si>
  <si>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</si>
  <si>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</si>
  <si>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</si>
  <si>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</si>
  <si>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</si>
  <si>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</si>
  <si>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</si>
  <si>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</si>
  <si>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</si>
  <si>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</si>
  <si>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</si>
  <si>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</si>
  <si>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</si>
  <si>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</si>
  <si>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</si>
  <si>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</si>
  <si>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</si>
  <si>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</si>
  <si>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</si>
  <si>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</si>
  <si>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</si>
  <si>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</si>
  <si>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</si>
  <si>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</si>
  <si>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Acumulado</t>
  </si>
  <si>
    <t>Fondos Especiales</t>
  </si>
  <si>
    <t>Ajustes por Rezagos Fondos Especiales</t>
  </si>
  <si>
    <t xml:space="preserve">Ajustes por Rezagos Fondos Especiales </t>
  </si>
  <si>
    <t>GOBIERNO CENTRAL EXTRAPRESUPUESTARIO</t>
  </si>
  <si>
    <t>1erTrim.</t>
  </si>
  <si>
    <t>Cobre bruto</t>
  </si>
  <si>
    <t>GOBIERNO CENTRAL TOTAL</t>
  </si>
  <si>
    <t>CUADRO 6</t>
  </si>
  <si>
    <t>CUADRO 7</t>
  </si>
  <si>
    <t>CUADRO 9</t>
  </si>
  <si>
    <t>CUADRO 8</t>
  </si>
  <si>
    <t xml:space="preserve">Prestaciones previsionales </t>
  </si>
  <si>
    <t>1erTrim</t>
  </si>
  <si>
    <t>Año 2016</t>
  </si>
  <si>
    <t>Rentas de la propiedad(*)</t>
  </si>
  <si>
    <t>Intereses</t>
  </si>
  <si>
    <t>Bienes y servicios de consumo y producción(*)</t>
  </si>
  <si>
    <t>(*)</t>
  </si>
  <si>
    <t xml:space="preserve">Datos provisorios </t>
  </si>
  <si>
    <t>ESTADO DE OPERACIONES DE GOBIERNO  2017</t>
  </si>
  <si>
    <t>2017 / 2016</t>
  </si>
  <si>
    <t>Año 2017</t>
  </si>
</sst>
</file>

<file path=xl/styles.xml><?xml version="1.0" encoding="utf-8"?>
<styleSheet xmlns="http://schemas.openxmlformats.org/spreadsheetml/2006/main">
  <numFmts count="2">
    <numFmt numFmtId="164" formatCode="#,##0_);\(#,##0\)"/>
    <numFmt numFmtId="165" formatCode="#,##0.0_);\(#,##0.0\)"/>
  </numFmts>
  <fonts count="17">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16"/>
      <name val="Arial"/>
      <family val="2"/>
    </font>
    <font>
      <b/>
      <sz val="10"/>
      <color theme="1"/>
      <name val="Arial"/>
      <family val="2"/>
    </font>
    <font>
      <sz val="11"/>
      <name val="Arial"/>
      <family val="2"/>
    </font>
    <font>
      <b/>
      <sz val="24"/>
      <name val="Arial"/>
      <family val="2"/>
    </font>
    <font>
      <b/>
      <sz val="22"/>
      <name val="Arial"/>
      <family val="2"/>
    </font>
    <font>
      <b/>
      <sz val="19"/>
      <name val="Arial"/>
      <family val="2"/>
    </font>
    <font>
      <b/>
      <sz val="18"/>
      <name val="Arial"/>
      <family val="2"/>
    </font>
    <font>
      <sz val="8"/>
      <name val="Arial"/>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231">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9"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165" fontId="0" fillId="0" borderId="4" xfId="0" applyNumberFormat="1" applyBorder="1" applyAlignment="1"/>
    <xf numFmtId="165" fontId="3" fillId="0" borderId="4" xfId="0" applyNumberFormat="1" applyFont="1" applyBorder="1" applyAlignment="1"/>
    <xf numFmtId="165" fontId="0" fillId="0" borderId="4" xfId="0" applyNumberFormat="1" applyBorder="1"/>
    <xf numFmtId="165" fontId="2" fillId="0" borderId="4" xfId="0" applyNumberFormat="1" applyFont="1" applyBorder="1" applyAlignment="1"/>
    <xf numFmtId="165" fontId="4" fillId="0" borderId="6" xfId="0" applyNumberFormat="1" applyFont="1" applyBorder="1" applyAlignment="1"/>
    <xf numFmtId="165" fontId="0" fillId="0" borderId="4" xfId="0" applyNumberFormat="1" applyFill="1" applyBorder="1"/>
    <xf numFmtId="0" fontId="0" fillId="0" borderId="14"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2" fillId="0" borderId="4" xfId="0" applyNumberFormat="1" applyFont="1" applyFill="1" applyBorder="1"/>
    <xf numFmtId="165" fontId="0" fillId="0" borderId="6" xfId="0" applyNumberFormat="1" applyBorder="1"/>
    <xf numFmtId="37" fontId="0" fillId="0" borderId="4" xfId="0" applyNumberFormat="1" applyFill="1" applyBorder="1" applyAlignment="1"/>
    <xf numFmtId="37" fontId="5" fillId="0" borderId="4"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4" xfId="0" applyNumberFormat="1" applyFill="1" applyBorder="1" applyAlignment="1"/>
    <xf numFmtId="37" fontId="0" fillId="0" borderId="14" xfId="0" applyNumberFormat="1" applyBorder="1" applyAlignment="1"/>
    <xf numFmtId="164" fontId="0" fillId="0" borderId="4" xfId="0" applyNumberFormat="1" applyBorder="1"/>
    <xf numFmtId="37" fontId="0" fillId="0" borderId="4" xfId="0" applyNumberFormat="1" applyBorder="1" applyAlignment="1"/>
    <xf numFmtId="164" fontId="2" fillId="0" borderId="4" xfId="0" applyNumberFormat="1" applyFont="1" applyBorder="1"/>
    <xf numFmtId="37" fontId="0" fillId="0" borderId="6"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0" fillId="0" borderId="12" xfId="0" applyFill="1" applyBorder="1" applyAlignment="1">
      <alignment horizontal="centerContinuous"/>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0" fillId="0" borderId="0" xfId="0" applyNumberFormat="1" applyFont="1" applyFill="1" applyBorder="1"/>
    <xf numFmtId="165" fontId="11" fillId="0" borderId="4" xfId="0" applyNumberFormat="1" applyFont="1" applyBorder="1" applyAlignment="1"/>
    <xf numFmtId="0" fontId="0" fillId="0" borderId="0" xfId="0" applyFill="1" applyAlignment="1">
      <alignment horizontal="left" wrapText="1"/>
    </xf>
    <xf numFmtId="0" fontId="0" fillId="0" borderId="0" xfId="0" applyFill="1" applyBorder="1" applyAlignment="1">
      <alignment wrapText="1"/>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0" fillId="0" borderId="0" xfId="0" applyNumberFormat="1" applyAlignment="1">
      <alignment vertical="top"/>
    </xf>
    <xf numFmtId="0" fontId="12" fillId="0" borderId="0" xfId="0" applyFont="1" applyAlignment="1">
      <alignment horizontal="right" vertical="top" textRotation="180"/>
    </xf>
    <xf numFmtId="164" fontId="0" fillId="0" borderId="0" xfId="0" applyNumberFormat="1"/>
    <xf numFmtId="0" fontId="0" fillId="0" borderId="10" xfId="0" applyBorder="1" applyAlignment="1"/>
    <xf numFmtId="0" fontId="13" fillId="0" borderId="0" xfId="0" applyFont="1" applyAlignment="1">
      <alignment textRotation="255"/>
    </xf>
    <xf numFmtId="0" fontId="14" fillId="0" borderId="0" xfId="0" applyFont="1" applyAlignment="1">
      <alignment textRotation="255"/>
    </xf>
    <xf numFmtId="0" fontId="13" fillId="0" borderId="0" xfId="0" applyFont="1" applyBorder="1" applyAlignment="1">
      <alignment horizontal="right" vertical="top" textRotation="255"/>
    </xf>
    <xf numFmtId="0" fontId="13" fillId="0" borderId="0" xfId="0" applyFont="1" applyAlignment="1">
      <alignment horizontal="right" vertical="top" textRotation="255"/>
    </xf>
    <xf numFmtId="0" fontId="13" fillId="0" borderId="0" xfId="0" applyFont="1" applyAlignment="1">
      <alignment horizontal="center" vertical="top" textRotation="255"/>
    </xf>
    <xf numFmtId="0" fontId="14" fillId="0" borderId="0" xfId="0" applyFont="1" applyAlignment="1">
      <alignment horizontal="center" vertical="top" textRotation="255"/>
    </xf>
    <xf numFmtId="164" fontId="13" fillId="0" borderId="0" xfId="0" applyNumberFormat="1" applyFont="1" applyFill="1" applyBorder="1"/>
    <xf numFmtId="164" fontId="15" fillId="0" borderId="0" xfId="0" applyNumberFormat="1" applyFont="1" applyFill="1" applyBorder="1" applyAlignment="1">
      <alignment horizontal="center"/>
    </xf>
    <xf numFmtId="0" fontId="12" fillId="0" borderId="0" xfId="0" applyFont="1" applyAlignment="1">
      <alignment vertical="top" textRotation="255"/>
    </xf>
    <xf numFmtId="0" fontId="16" fillId="0" borderId="0" xfId="0" applyFont="1"/>
    <xf numFmtId="0" fontId="0" fillId="0" borderId="0" xfId="0" applyBorder="1" applyAlignment="1">
      <alignment horizontal="justify" wrapText="1"/>
    </xf>
    <xf numFmtId="0" fontId="0" fillId="0" borderId="10" xfId="0" applyBorder="1" applyAlignment="1">
      <alignment horizontal="justify" wrapText="1"/>
    </xf>
    <xf numFmtId="0" fontId="1" fillId="0" borderId="0" xfId="0" applyFont="1" applyFill="1" applyAlignment="1">
      <alignment horizontal="left" wrapText="1"/>
    </xf>
    <xf numFmtId="0" fontId="0" fillId="0" borderId="0" xfId="0" applyFill="1" applyAlignment="1">
      <alignment horizontal="left" wrapText="1"/>
    </xf>
    <xf numFmtId="0" fontId="0" fillId="0" borderId="0" xfId="0" applyFill="1" applyBorder="1" applyAlignment="1">
      <alignment wrapText="1"/>
    </xf>
    <xf numFmtId="0" fontId="8" fillId="0" borderId="0" xfId="0" applyFont="1" applyAlignment="1">
      <alignment horizontal="justify"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85"/>
  <sheetViews>
    <sheetView topLeftCell="A55" workbookViewId="0">
      <selection activeCell="G26" sqref="G26"/>
    </sheetView>
  </sheetViews>
  <sheetFormatPr baseColWidth="10" defaultRowHeight="13.2"/>
  <cols>
    <col min="1" max="2" width="2.6640625" customWidth="1"/>
    <col min="3" max="3" width="42.33203125" customWidth="1"/>
    <col min="4" max="4" width="10.33203125" style="17" customWidth="1"/>
    <col min="5" max="5" width="10.44140625" bestFit="1" customWidth="1"/>
    <col min="6" max="6" width="9.6640625" bestFit="1" customWidth="1"/>
    <col min="7" max="9" width="10.44140625" bestFit="1" customWidth="1"/>
    <col min="10" max="10" width="10.6640625" bestFit="1" customWidth="1"/>
    <col min="11" max="11" width="6.6640625" bestFit="1" customWidth="1"/>
  </cols>
  <sheetData>
    <row r="1" spans="1:12" ht="29.4">
      <c r="K1" s="215">
        <v>3</v>
      </c>
    </row>
    <row r="2" spans="1:12">
      <c r="A2" s="1" t="s">
        <v>0</v>
      </c>
      <c r="B2" s="2"/>
      <c r="C2" s="2"/>
      <c r="D2" s="176"/>
      <c r="E2" s="2"/>
      <c r="F2" s="2"/>
      <c r="G2" s="2"/>
      <c r="H2" s="2"/>
      <c r="I2" s="2"/>
      <c r="J2" s="2"/>
      <c r="K2" s="2"/>
    </row>
    <row r="3" spans="1:12">
      <c r="A3" s="4" t="s">
        <v>108</v>
      </c>
      <c r="B3" s="5"/>
      <c r="C3" s="5"/>
      <c r="D3" s="177"/>
      <c r="E3" s="5"/>
      <c r="F3" s="2"/>
      <c r="G3" s="2"/>
      <c r="H3" s="2"/>
      <c r="I3" s="2"/>
      <c r="J3" s="2"/>
      <c r="K3" s="2"/>
    </row>
    <row r="4" spans="1:12">
      <c r="A4" s="1" t="s">
        <v>95</v>
      </c>
      <c r="B4" s="2"/>
      <c r="C4" s="2"/>
      <c r="D4" s="176"/>
      <c r="E4" s="2"/>
      <c r="F4" s="2"/>
      <c r="G4" s="2"/>
      <c r="H4" s="2"/>
      <c r="I4" s="2"/>
      <c r="J4" s="2"/>
      <c r="K4" s="2"/>
    </row>
    <row r="5" spans="1:12">
      <c r="A5" s="1" t="s">
        <v>2</v>
      </c>
      <c r="B5" s="2"/>
      <c r="C5" s="7"/>
      <c r="D5" s="178"/>
      <c r="E5" s="2"/>
      <c r="F5" s="2"/>
      <c r="G5" s="2"/>
      <c r="H5" s="2"/>
      <c r="I5" s="2"/>
      <c r="J5" s="2"/>
      <c r="K5" s="2"/>
    </row>
    <row r="6" spans="1:12">
      <c r="A6" s="1" t="s">
        <v>3</v>
      </c>
      <c r="B6" s="2"/>
      <c r="C6" s="7"/>
      <c r="D6" s="178"/>
      <c r="E6" s="2"/>
      <c r="F6" s="2"/>
      <c r="G6" s="2"/>
      <c r="H6" s="2"/>
      <c r="I6" s="2"/>
      <c r="J6" s="2"/>
      <c r="K6" s="2"/>
    </row>
    <row r="7" spans="1:12">
      <c r="A7" s="9"/>
      <c r="B7" s="10"/>
      <c r="C7" s="11"/>
      <c r="D7" s="179"/>
      <c r="E7" s="133"/>
      <c r="F7" s="2"/>
      <c r="G7" s="2"/>
      <c r="H7" s="2"/>
      <c r="I7" s="2"/>
    </row>
    <row r="8" spans="1:12">
      <c r="A8" s="13"/>
      <c r="B8" s="14"/>
      <c r="C8" s="14"/>
      <c r="D8" s="116"/>
      <c r="E8" s="82" t="s">
        <v>5</v>
      </c>
      <c r="F8" s="113" t="s">
        <v>85</v>
      </c>
      <c r="G8" s="113" t="s">
        <v>86</v>
      </c>
      <c r="H8" s="34" t="s">
        <v>93</v>
      </c>
      <c r="I8" s="113" t="s">
        <v>87</v>
      </c>
      <c r="J8" s="34" t="s">
        <v>88</v>
      </c>
    </row>
    <row r="9" spans="1:12">
      <c r="A9" s="16"/>
      <c r="B9" s="17"/>
      <c r="C9" s="17"/>
      <c r="D9" s="146"/>
      <c r="E9" s="104"/>
      <c r="F9" s="123"/>
      <c r="G9" s="123"/>
      <c r="H9" s="201"/>
      <c r="I9" s="123"/>
      <c r="J9" s="201"/>
    </row>
    <row r="10" spans="1:12">
      <c r="A10" s="19" t="s">
        <v>6</v>
      </c>
      <c r="B10" s="17"/>
      <c r="C10" s="17"/>
      <c r="D10" s="146"/>
      <c r="E10" s="97"/>
      <c r="F10" s="124"/>
      <c r="G10" s="124"/>
      <c r="H10" s="202"/>
      <c r="I10" s="124"/>
      <c r="J10" s="202"/>
    </row>
    <row r="11" spans="1:12">
      <c r="A11" s="20" t="s">
        <v>7</v>
      </c>
      <c r="B11" s="17"/>
      <c r="C11" s="17"/>
      <c r="D11" s="99"/>
      <c r="E11" s="105">
        <v>3480238.4887599996</v>
      </c>
      <c r="F11" s="125">
        <v>2894460.8906199997</v>
      </c>
      <c r="G11" s="125">
        <v>3003965.099842147</v>
      </c>
      <c r="H11" s="203">
        <v>9378664.4792221449</v>
      </c>
      <c r="I11" s="125">
        <v>5474908.0342646763</v>
      </c>
      <c r="J11" s="203">
        <f>+SUM(H11:I11)</f>
        <v>14853572.513486821</v>
      </c>
      <c r="L11" s="213"/>
    </row>
    <row r="12" spans="1:12">
      <c r="A12" s="20"/>
      <c r="B12" s="17" t="s">
        <v>8</v>
      </c>
      <c r="C12" s="17"/>
      <c r="D12" s="99"/>
      <c r="E12" s="105">
        <v>2969753.3029999998</v>
      </c>
      <c r="F12" s="125">
        <v>2392218.8509999998</v>
      </c>
      <c r="G12" s="125">
        <v>2449278.4849999999</v>
      </c>
      <c r="H12" s="203">
        <v>7811250.6389999986</v>
      </c>
      <c r="I12" s="125">
        <v>5001618.1430000002</v>
      </c>
      <c r="J12" s="203">
        <f t="shared" ref="J12:J30" si="0">+SUM(H12:I12)</f>
        <v>12812868.781999998</v>
      </c>
      <c r="L12" s="213"/>
    </row>
    <row r="13" spans="1:12">
      <c r="A13" s="79"/>
      <c r="B13" s="77"/>
      <c r="C13" s="77" t="s">
        <v>69</v>
      </c>
      <c r="D13" s="165"/>
      <c r="E13" s="105">
        <v>34011.544982053398</v>
      </c>
      <c r="F13" s="161">
        <v>25441.544999999998</v>
      </c>
      <c r="G13" s="161">
        <v>25763.262999999999</v>
      </c>
      <c r="H13" s="204">
        <v>85216.352982053388</v>
      </c>
      <c r="I13" s="125">
        <v>192585.641</v>
      </c>
      <c r="J13" s="203">
        <f t="shared" si="0"/>
        <v>277801.99398205336</v>
      </c>
      <c r="L13" s="213"/>
    </row>
    <row r="14" spans="1:12">
      <c r="A14" s="79"/>
      <c r="B14" s="77"/>
      <c r="C14" s="77" t="s">
        <v>59</v>
      </c>
      <c r="D14" s="165"/>
      <c r="E14" s="105">
        <v>2935741.7580179465</v>
      </c>
      <c r="F14" s="161">
        <v>2366777.3059999999</v>
      </c>
      <c r="G14" s="161">
        <v>2423515.2220000001</v>
      </c>
      <c r="H14" s="204">
        <v>7726034.286017946</v>
      </c>
      <c r="I14" s="125">
        <v>4809032.5020000003</v>
      </c>
      <c r="J14" s="203">
        <f t="shared" si="0"/>
        <v>12535066.788017947</v>
      </c>
      <c r="L14" s="213"/>
    </row>
    <row r="15" spans="1:12">
      <c r="A15" s="20"/>
      <c r="B15" s="17" t="s">
        <v>94</v>
      </c>
      <c r="C15" s="17"/>
      <c r="D15" s="99"/>
      <c r="E15" s="105">
        <v>34300.553630000002</v>
      </c>
      <c r="F15" s="125">
        <v>59949.101630000005</v>
      </c>
      <c r="G15" s="125">
        <v>63940.0236</v>
      </c>
      <c r="H15" s="203">
        <v>158189.67885999999</v>
      </c>
      <c r="I15" s="125">
        <v>44267.040179999996</v>
      </c>
      <c r="J15" s="203">
        <f t="shared" si="0"/>
        <v>202456.71904</v>
      </c>
      <c r="L15" s="213"/>
    </row>
    <row r="16" spans="1:12">
      <c r="A16" s="20"/>
      <c r="B16" s="17" t="s">
        <v>9</v>
      </c>
      <c r="C16" s="17"/>
      <c r="D16" s="99"/>
      <c r="E16" s="105">
        <v>222099.49</v>
      </c>
      <c r="F16" s="125">
        <v>210988.95199999999</v>
      </c>
      <c r="G16" s="128">
        <v>217003.88200000001</v>
      </c>
      <c r="H16" s="203">
        <v>650092.32400000002</v>
      </c>
      <c r="I16" s="125">
        <v>208797.427</v>
      </c>
      <c r="J16" s="203">
        <f t="shared" si="0"/>
        <v>858889.75100000005</v>
      </c>
      <c r="L16" s="213"/>
    </row>
    <row r="17" spans="1:12">
      <c r="A17" s="20"/>
      <c r="B17" s="17" t="s">
        <v>56</v>
      </c>
      <c r="C17" s="17"/>
      <c r="D17" s="99"/>
      <c r="E17" s="105">
        <v>8235.1939999999995</v>
      </c>
      <c r="F17" s="125">
        <v>4797.62</v>
      </c>
      <c r="G17" s="128">
        <v>5060.6190000000061</v>
      </c>
      <c r="H17" s="203">
        <v>18093.433000000005</v>
      </c>
      <c r="I17" s="125">
        <v>3736.1170000000002</v>
      </c>
      <c r="J17" s="203">
        <f t="shared" si="0"/>
        <v>21829.550000000003</v>
      </c>
      <c r="L17" s="213"/>
    </row>
    <row r="18" spans="1:12">
      <c r="A18" s="20"/>
      <c r="B18" s="77" t="s">
        <v>57</v>
      </c>
      <c r="C18" s="17"/>
      <c r="D18" s="99"/>
      <c r="E18" s="105">
        <v>51795.759729999998</v>
      </c>
      <c r="F18" s="125">
        <v>40102.679409999997</v>
      </c>
      <c r="G18" s="128">
        <v>49871.735442147998</v>
      </c>
      <c r="H18" s="203">
        <v>141770.174582148</v>
      </c>
      <c r="I18" s="125">
        <v>52815.614424677209</v>
      </c>
      <c r="J18" s="203">
        <f t="shared" si="0"/>
        <v>194585.78900682522</v>
      </c>
      <c r="L18" s="213"/>
    </row>
    <row r="19" spans="1:12">
      <c r="A19" s="20"/>
      <c r="B19" s="17" t="s">
        <v>10</v>
      </c>
      <c r="C19" s="17"/>
      <c r="D19" s="99"/>
      <c r="E19" s="105">
        <v>78897.59749</v>
      </c>
      <c r="F19" s="125">
        <v>77507.830969999995</v>
      </c>
      <c r="G19" s="128">
        <v>90276.2834</v>
      </c>
      <c r="H19" s="203">
        <v>246681.71185999998</v>
      </c>
      <c r="I19" s="125">
        <v>70086.744440000009</v>
      </c>
      <c r="J19" s="203">
        <f t="shared" si="0"/>
        <v>316768.45629999996</v>
      </c>
      <c r="L19" s="213"/>
    </row>
    <row r="20" spans="1:12">
      <c r="A20" s="20"/>
      <c r="B20" s="17" t="s">
        <v>11</v>
      </c>
      <c r="C20" s="17"/>
      <c r="D20" s="99"/>
      <c r="E20" s="105">
        <v>115156.59091</v>
      </c>
      <c r="F20" s="125">
        <v>108895.85561</v>
      </c>
      <c r="G20" s="128">
        <v>128534.0714</v>
      </c>
      <c r="H20" s="203">
        <v>352586.51792000001</v>
      </c>
      <c r="I20" s="125">
        <v>93586.948219999991</v>
      </c>
      <c r="J20" s="203">
        <f t="shared" si="0"/>
        <v>446173.46614000003</v>
      </c>
      <c r="L20" s="213"/>
    </row>
    <row r="21" spans="1:12">
      <c r="A21" s="20"/>
      <c r="B21" s="17"/>
      <c r="C21" s="17"/>
      <c r="D21" s="146"/>
      <c r="E21" s="106"/>
      <c r="F21" s="43"/>
      <c r="G21" s="130"/>
      <c r="H21" s="205"/>
      <c r="I21" s="43"/>
      <c r="J21" s="205"/>
      <c r="L21" s="213"/>
    </row>
    <row r="22" spans="1:12">
      <c r="A22" s="20" t="s">
        <v>12</v>
      </c>
      <c r="B22" s="17"/>
      <c r="C22" s="17"/>
      <c r="D22" s="99"/>
      <c r="E22" s="105">
        <v>2606890.4449399998</v>
      </c>
      <c r="F22" s="125">
        <v>2504411.7219233336</v>
      </c>
      <c r="G22" s="128">
        <v>3311083.2072666665</v>
      </c>
      <c r="H22" s="203">
        <v>8422385.3741299994</v>
      </c>
      <c r="I22" s="125">
        <v>2680476.9202200002</v>
      </c>
      <c r="J22" s="203">
        <f t="shared" si="0"/>
        <v>11102862.29435</v>
      </c>
      <c r="L22" s="213"/>
    </row>
    <row r="23" spans="1:12">
      <c r="A23" s="20"/>
      <c r="B23" s="17" t="s">
        <v>13</v>
      </c>
      <c r="C23" s="17"/>
      <c r="D23" s="99"/>
      <c r="E23" s="105">
        <v>679489.99835000001</v>
      </c>
      <c r="F23" s="125">
        <v>629157.18285999994</v>
      </c>
      <c r="G23" s="128">
        <v>828206.6</v>
      </c>
      <c r="H23" s="203">
        <v>2136853.7812100002</v>
      </c>
      <c r="I23" s="125">
        <v>642719.55440000002</v>
      </c>
      <c r="J23" s="203">
        <f t="shared" si="0"/>
        <v>2779573.3356100004</v>
      </c>
      <c r="L23" s="213"/>
    </row>
    <row r="24" spans="1:12">
      <c r="A24" s="20"/>
      <c r="B24" s="17" t="s">
        <v>14</v>
      </c>
      <c r="C24" s="17"/>
      <c r="D24" s="99"/>
      <c r="E24" s="105">
        <v>221098.84401</v>
      </c>
      <c r="F24" s="125">
        <v>231451.47791000002</v>
      </c>
      <c r="G24" s="128">
        <v>298836.63919999998</v>
      </c>
      <c r="H24" s="203">
        <v>751386.96111999999</v>
      </c>
      <c r="I24" s="125">
        <v>227126.70334000001</v>
      </c>
      <c r="J24" s="203">
        <f t="shared" si="0"/>
        <v>978513.66446</v>
      </c>
      <c r="L24" s="213"/>
    </row>
    <row r="25" spans="1:12">
      <c r="A25" s="20"/>
      <c r="B25" s="17" t="s">
        <v>15</v>
      </c>
      <c r="C25" s="17"/>
      <c r="D25" s="99"/>
      <c r="E25" s="105">
        <v>273864.74038000003</v>
      </c>
      <c r="F25" s="125">
        <v>37952.217333333334</v>
      </c>
      <c r="G25" s="128">
        <v>323672.63506666664</v>
      </c>
      <c r="H25" s="203">
        <v>635489.59278000006</v>
      </c>
      <c r="I25" s="125">
        <v>34081.161939999998</v>
      </c>
      <c r="J25" s="203">
        <f t="shared" si="0"/>
        <v>669570.75472000008</v>
      </c>
      <c r="L25" s="213"/>
    </row>
    <row r="26" spans="1:12">
      <c r="A26" s="20"/>
      <c r="B26" s="17" t="s">
        <v>58</v>
      </c>
      <c r="C26" s="17"/>
      <c r="D26" s="99"/>
      <c r="E26" s="105">
        <v>860434.52370999998</v>
      </c>
      <c r="F26" s="125">
        <v>1054470.5452000001</v>
      </c>
      <c r="G26" s="128">
        <v>1174344.0096</v>
      </c>
      <c r="H26" s="203">
        <v>3089249.0785099999</v>
      </c>
      <c r="I26" s="125">
        <v>1226672.4845</v>
      </c>
      <c r="J26" s="203">
        <f t="shared" si="0"/>
        <v>4315921.5630099997</v>
      </c>
      <c r="L26" s="213"/>
    </row>
    <row r="27" spans="1:12">
      <c r="A27" s="20"/>
      <c r="B27" s="17" t="s">
        <v>60</v>
      </c>
      <c r="C27" s="17"/>
      <c r="D27" s="99"/>
      <c r="E27" s="105">
        <v>563619.10548999999</v>
      </c>
      <c r="F27" s="125">
        <v>544856.20463000005</v>
      </c>
      <c r="G27" s="128">
        <v>681765.87840000005</v>
      </c>
      <c r="H27" s="203">
        <v>1790241.1885200001</v>
      </c>
      <c r="I27" s="125">
        <v>544865.82173999993</v>
      </c>
      <c r="J27" s="203">
        <f t="shared" si="0"/>
        <v>2335107.0102599999</v>
      </c>
      <c r="L27" s="213"/>
    </row>
    <row r="28" spans="1:12">
      <c r="A28" s="20"/>
      <c r="B28" s="17" t="s">
        <v>16</v>
      </c>
      <c r="C28" s="17"/>
      <c r="D28" s="99"/>
      <c r="E28" s="105">
        <v>8383.2330000000002</v>
      </c>
      <c r="F28" s="125">
        <v>6524.0939899999994</v>
      </c>
      <c r="G28" s="125">
        <v>4257.4449999999997</v>
      </c>
      <c r="H28" s="203">
        <v>19164.771990000001</v>
      </c>
      <c r="I28" s="125">
        <v>5011.1943000000001</v>
      </c>
      <c r="J28" s="203">
        <f t="shared" si="0"/>
        <v>24175.96629</v>
      </c>
      <c r="L28" s="213"/>
    </row>
    <row r="29" spans="1:12">
      <c r="A29" s="20"/>
      <c r="B29" s="17"/>
      <c r="C29" s="17"/>
      <c r="D29" s="99"/>
      <c r="E29" s="105"/>
      <c r="F29" s="125"/>
      <c r="G29" s="125"/>
      <c r="H29" s="203"/>
      <c r="I29" s="125"/>
      <c r="J29" s="203"/>
      <c r="L29" s="213"/>
    </row>
    <row r="30" spans="1:12">
      <c r="A30" s="22" t="s">
        <v>17</v>
      </c>
      <c r="B30" s="23"/>
      <c r="C30" s="23"/>
      <c r="D30" s="99"/>
      <c r="E30" s="105">
        <v>873348.04381999979</v>
      </c>
      <c r="F30" s="125">
        <v>390049.16869666614</v>
      </c>
      <c r="G30" s="125">
        <v>-307118.10742451949</v>
      </c>
      <c r="H30" s="203">
        <v>956279.1050921455</v>
      </c>
      <c r="I30" s="125">
        <v>2794431.1140446761</v>
      </c>
      <c r="J30" s="203">
        <f t="shared" si="0"/>
        <v>3750710.2191368216</v>
      </c>
      <c r="L30" s="213"/>
    </row>
    <row r="31" spans="1:12">
      <c r="A31" s="20"/>
      <c r="B31" s="17"/>
      <c r="C31" s="17"/>
      <c r="D31" s="99"/>
      <c r="E31" s="105"/>
      <c r="F31" s="125"/>
      <c r="G31" s="125"/>
      <c r="H31" s="203"/>
      <c r="I31" s="125"/>
      <c r="J31" s="203"/>
      <c r="L31" s="213"/>
    </row>
    <row r="32" spans="1:12">
      <c r="A32" s="19" t="s">
        <v>18</v>
      </c>
      <c r="B32" s="17"/>
      <c r="C32" s="17"/>
      <c r="D32" s="99"/>
      <c r="E32" s="105"/>
      <c r="F32" s="125"/>
      <c r="G32" s="125"/>
      <c r="H32" s="203"/>
      <c r="I32" s="125"/>
      <c r="J32" s="203"/>
      <c r="L32" s="213"/>
    </row>
    <row r="33" spans="1:12">
      <c r="A33" s="20" t="s">
        <v>19</v>
      </c>
      <c r="B33" s="17"/>
      <c r="C33" s="17"/>
      <c r="D33" s="99"/>
      <c r="E33" s="105">
        <v>316797.55158999993</v>
      </c>
      <c r="F33" s="125">
        <v>395823.96233999997</v>
      </c>
      <c r="G33" s="125">
        <v>511877.7156</v>
      </c>
      <c r="H33" s="203">
        <v>1224499.2295299999</v>
      </c>
      <c r="I33" s="125">
        <v>495052.96313999995</v>
      </c>
      <c r="J33" s="203">
        <f t="shared" ref="J33:J36" si="1">+SUM(H33:I33)</f>
        <v>1719552.1926699998</v>
      </c>
      <c r="L33" s="213"/>
    </row>
    <row r="34" spans="1:12">
      <c r="A34" s="20"/>
      <c r="B34" s="17" t="s">
        <v>20</v>
      </c>
      <c r="C34" s="17"/>
      <c r="D34" s="99"/>
      <c r="E34" s="105">
        <v>251.48099999999999</v>
      </c>
      <c r="F34" s="125">
        <v>1426.6079999999999</v>
      </c>
      <c r="G34" s="125">
        <v>1022.2619999999999</v>
      </c>
      <c r="H34" s="203">
        <v>2700.3509999999997</v>
      </c>
      <c r="I34" s="125">
        <v>237.33</v>
      </c>
      <c r="J34" s="203">
        <f t="shared" si="1"/>
        <v>2937.6809999999996</v>
      </c>
      <c r="L34" s="213"/>
    </row>
    <row r="35" spans="1:12">
      <c r="A35" s="20"/>
      <c r="B35" s="17" t="s">
        <v>21</v>
      </c>
      <c r="C35" s="17"/>
      <c r="D35" s="99"/>
      <c r="E35" s="105">
        <v>109088.51259</v>
      </c>
      <c r="F35" s="125">
        <v>204566.61034000001</v>
      </c>
      <c r="G35" s="125">
        <v>262424.94959999999</v>
      </c>
      <c r="H35" s="203">
        <v>576080.07253</v>
      </c>
      <c r="I35" s="125">
        <v>240388.91413999998</v>
      </c>
      <c r="J35" s="203">
        <f t="shared" si="1"/>
        <v>816468.98667000001</v>
      </c>
      <c r="L35" s="213"/>
    </row>
    <row r="36" spans="1:12">
      <c r="A36" s="20"/>
      <c r="B36" s="17" t="s">
        <v>22</v>
      </c>
      <c r="C36" s="17"/>
      <c r="D36" s="99"/>
      <c r="E36" s="105">
        <v>207960.52</v>
      </c>
      <c r="F36" s="125">
        <v>192683.96</v>
      </c>
      <c r="G36" s="125">
        <v>250475.02799999999</v>
      </c>
      <c r="H36" s="203">
        <v>651119.50799999991</v>
      </c>
      <c r="I36" s="125">
        <v>254901.37900000002</v>
      </c>
      <c r="J36" s="203">
        <f t="shared" si="1"/>
        <v>906020.88699999987</v>
      </c>
      <c r="L36" s="213"/>
    </row>
    <row r="37" spans="1:12">
      <c r="A37" s="20"/>
      <c r="B37" s="17"/>
      <c r="C37" s="17"/>
      <c r="D37" s="99"/>
      <c r="E37" s="105"/>
      <c r="F37" s="125"/>
      <c r="G37" s="125"/>
      <c r="H37" s="203"/>
      <c r="I37" s="125"/>
      <c r="J37" s="203"/>
      <c r="L37" s="213"/>
    </row>
    <row r="38" spans="1:12">
      <c r="A38" s="24" t="s">
        <v>61</v>
      </c>
      <c r="B38" s="25"/>
      <c r="C38" s="25"/>
      <c r="D38" s="101"/>
      <c r="E38" s="107">
        <v>3480489.9697599998</v>
      </c>
      <c r="F38" s="126">
        <v>2895887.4986199997</v>
      </c>
      <c r="G38" s="126">
        <v>3004987.3618421471</v>
      </c>
      <c r="H38" s="206">
        <v>9381364.8302221447</v>
      </c>
      <c r="I38" s="126">
        <v>5475145.3642646763</v>
      </c>
      <c r="J38" s="206">
        <f t="shared" ref="J38:J40" si="2">+SUM(H38:I38)</f>
        <v>14856510.194486821</v>
      </c>
      <c r="L38" s="213"/>
    </row>
    <row r="39" spans="1:12">
      <c r="A39" s="24" t="s">
        <v>62</v>
      </c>
      <c r="B39" s="25"/>
      <c r="C39" s="25"/>
      <c r="D39" s="101"/>
      <c r="E39" s="107">
        <v>2923939.4775299998</v>
      </c>
      <c r="F39" s="126">
        <v>2901662.2922633337</v>
      </c>
      <c r="G39" s="126">
        <v>3823983.1848666663</v>
      </c>
      <c r="H39" s="206">
        <v>9649584.9546599984</v>
      </c>
      <c r="I39" s="126">
        <v>3175767.2133600004</v>
      </c>
      <c r="J39" s="206">
        <f t="shared" si="2"/>
        <v>12825352.168019999</v>
      </c>
      <c r="L39" s="213"/>
    </row>
    <row r="40" spans="1:12">
      <c r="A40" s="24" t="s">
        <v>23</v>
      </c>
      <c r="B40" s="25"/>
      <c r="C40" s="25"/>
      <c r="D40" s="101"/>
      <c r="E40" s="107">
        <v>556550.49222999997</v>
      </c>
      <c r="F40" s="126">
        <v>-5774.7936433339491</v>
      </c>
      <c r="G40" s="126">
        <v>-818995.82302451925</v>
      </c>
      <c r="H40" s="206">
        <v>-268220.12443785369</v>
      </c>
      <c r="I40" s="126">
        <v>2299378.1509046759</v>
      </c>
      <c r="J40" s="206">
        <f t="shared" si="2"/>
        <v>2031158.0264668223</v>
      </c>
      <c r="L40" s="213"/>
    </row>
    <row r="41" spans="1:12">
      <c r="A41" s="27"/>
      <c r="B41" s="28"/>
      <c r="C41" s="28"/>
      <c r="D41" s="180"/>
      <c r="E41" s="108"/>
      <c r="F41" s="127"/>
      <c r="G41" s="127"/>
      <c r="H41" s="207"/>
      <c r="I41" s="127"/>
      <c r="J41" s="207"/>
      <c r="L41" s="213"/>
    </row>
    <row r="42" spans="1:12">
      <c r="A42" s="19" t="s">
        <v>24</v>
      </c>
      <c r="B42" s="17"/>
      <c r="C42" s="17"/>
      <c r="D42" s="146"/>
      <c r="E42" s="106"/>
      <c r="F42" s="43"/>
      <c r="G42" s="43"/>
      <c r="H42" s="205"/>
      <c r="I42" s="43"/>
      <c r="J42" s="205"/>
      <c r="L42" s="213"/>
    </row>
    <row r="43" spans="1:12">
      <c r="A43" s="19"/>
      <c r="B43" s="17"/>
      <c r="C43" s="17"/>
      <c r="D43" s="146"/>
      <c r="E43" s="106"/>
      <c r="F43" s="43"/>
      <c r="G43" s="43"/>
      <c r="H43" s="205"/>
      <c r="I43" s="43"/>
      <c r="J43" s="205"/>
      <c r="L43" s="213"/>
    </row>
    <row r="44" spans="1:12">
      <c r="A44" s="20" t="s">
        <v>25</v>
      </c>
      <c r="B44" s="17"/>
      <c r="C44" s="17"/>
      <c r="D44" s="99"/>
      <c r="E44" s="105">
        <v>746765.01359999995</v>
      </c>
      <c r="F44" s="128">
        <v>-84588.641269999964</v>
      </c>
      <c r="G44" s="128">
        <v>-1208221.4623578521</v>
      </c>
      <c r="H44" s="21">
        <v>-546045.0900278521</v>
      </c>
      <c r="I44" s="125">
        <v>2223908.9169846773</v>
      </c>
      <c r="J44" s="203">
        <f t="shared" ref="J44:J72" si="3">+SUM(H44:I44)</f>
        <v>1677863.8269568253</v>
      </c>
      <c r="L44" s="213"/>
    </row>
    <row r="45" spans="1:12">
      <c r="A45" s="20" t="s">
        <v>26</v>
      </c>
      <c r="B45" s="17"/>
      <c r="C45" s="17"/>
      <c r="D45" s="99"/>
      <c r="E45" s="105">
        <v>-214487.44745000001</v>
      </c>
      <c r="F45" s="128">
        <v>-777.36395999999877</v>
      </c>
      <c r="G45" s="128">
        <v>14496.560799999996</v>
      </c>
      <c r="H45" s="21">
        <v>-200768.25060999999</v>
      </c>
      <c r="I45" s="125">
        <v>21944.910879999999</v>
      </c>
      <c r="J45" s="203">
        <f t="shared" si="3"/>
        <v>-178823.33972999998</v>
      </c>
      <c r="L45" s="213"/>
    </row>
    <row r="46" spans="1:12">
      <c r="A46" s="20"/>
      <c r="B46" s="17" t="s">
        <v>27</v>
      </c>
      <c r="C46" s="17"/>
      <c r="D46" s="99"/>
      <c r="E46" s="105">
        <v>15586.432130000001</v>
      </c>
      <c r="F46" s="128">
        <v>30854.470080000003</v>
      </c>
      <c r="G46" s="128">
        <v>41719.007599999997</v>
      </c>
      <c r="H46" s="21">
        <v>88159.909809999997</v>
      </c>
      <c r="I46" s="125">
        <v>45612.269659999998</v>
      </c>
      <c r="J46" s="203">
        <f t="shared" si="3"/>
        <v>133772.17947</v>
      </c>
      <c r="L46" s="213"/>
    </row>
    <row r="47" spans="1:12">
      <c r="A47" s="20"/>
      <c r="B47" s="17" t="s">
        <v>28</v>
      </c>
      <c r="C47" s="17"/>
      <c r="D47" s="99"/>
      <c r="E47" s="105">
        <v>230073.87958000001</v>
      </c>
      <c r="F47" s="128">
        <v>31631.834040000002</v>
      </c>
      <c r="G47" s="128">
        <v>27222.446800000002</v>
      </c>
      <c r="H47" s="21">
        <v>288928.16041999997</v>
      </c>
      <c r="I47" s="125">
        <v>23667.358779999999</v>
      </c>
      <c r="J47" s="203">
        <f t="shared" si="3"/>
        <v>312595.51919999998</v>
      </c>
      <c r="L47" s="213"/>
    </row>
    <row r="48" spans="1:12">
      <c r="A48" s="20" t="s">
        <v>29</v>
      </c>
      <c r="B48" s="17"/>
      <c r="C48" s="17"/>
      <c r="D48" s="99"/>
      <c r="E48" s="105">
        <v>1365265.8168000001</v>
      </c>
      <c r="F48" s="128">
        <v>-558930.14622999995</v>
      </c>
      <c r="G48" s="128">
        <v>-829290.06900000002</v>
      </c>
      <c r="H48" s="21">
        <v>-22954.398430000059</v>
      </c>
      <c r="I48" s="125">
        <v>561678.07299999997</v>
      </c>
      <c r="J48" s="203">
        <f t="shared" si="3"/>
        <v>538723.67456999992</v>
      </c>
      <c r="L48" s="213"/>
    </row>
    <row r="49" spans="1:12">
      <c r="A49" s="20"/>
      <c r="B49" s="17" t="s">
        <v>30</v>
      </c>
      <c r="C49" s="17"/>
      <c r="D49" s="99"/>
      <c r="E49" s="105">
        <v>3429231.7456800002</v>
      </c>
      <c r="F49" s="128">
        <v>-65840.20485999994</v>
      </c>
      <c r="G49" s="128">
        <v>750844.96419999993</v>
      </c>
      <c r="H49" s="21">
        <v>4114236.50502</v>
      </c>
      <c r="I49" s="125">
        <v>454044.24338</v>
      </c>
      <c r="J49" s="203">
        <f t="shared" si="3"/>
        <v>4568280.7483999999</v>
      </c>
      <c r="L49" s="213"/>
    </row>
    <row r="50" spans="1:12">
      <c r="A50" s="20"/>
      <c r="B50" s="17" t="s">
        <v>31</v>
      </c>
      <c r="C50" s="17"/>
      <c r="D50" s="99"/>
      <c r="E50" s="105">
        <v>2063965.92888</v>
      </c>
      <c r="F50" s="128">
        <v>493089.94137000002</v>
      </c>
      <c r="G50" s="128">
        <v>1580135.0331999999</v>
      </c>
      <c r="H50" s="21">
        <v>4137190.9034500001</v>
      </c>
      <c r="I50" s="125">
        <v>-107633.82962</v>
      </c>
      <c r="J50" s="203">
        <f t="shared" si="3"/>
        <v>4029557.0738300001</v>
      </c>
      <c r="L50" s="213"/>
    </row>
    <row r="51" spans="1:12">
      <c r="A51" s="20" t="s">
        <v>32</v>
      </c>
      <c r="B51" s="17"/>
      <c r="C51" s="17"/>
      <c r="D51" s="99"/>
      <c r="E51" s="105">
        <v>603.26684999999998</v>
      </c>
      <c r="F51" s="128">
        <v>1698.4459199999983</v>
      </c>
      <c r="G51" s="128">
        <v>-205.68559999996796</v>
      </c>
      <c r="H51" s="21">
        <v>2096.0271700000303</v>
      </c>
      <c r="I51" s="125">
        <v>2446.3188999999547</v>
      </c>
      <c r="J51" s="203">
        <f t="shared" si="3"/>
        <v>4542.346069999985</v>
      </c>
      <c r="L51" s="213"/>
    </row>
    <row r="52" spans="1:12">
      <c r="A52" s="20" t="s">
        <v>33</v>
      </c>
      <c r="B52" s="17"/>
      <c r="C52" s="17"/>
      <c r="D52" s="99"/>
      <c r="E52" s="105">
        <v>-404616.62260000006</v>
      </c>
      <c r="F52" s="128">
        <v>473420.42300000001</v>
      </c>
      <c r="G52" s="128">
        <v>-393222.26855785202</v>
      </c>
      <c r="H52" s="21">
        <v>-324418.46815785207</v>
      </c>
      <c r="I52" s="125">
        <v>1637839.6142046773</v>
      </c>
      <c r="J52" s="203">
        <f t="shared" si="3"/>
        <v>1313421.1460468252</v>
      </c>
      <c r="L52" s="213"/>
    </row>
    <row r="53" spans="1:12">
      <c r="A53" s="35" t="s">
        <v>89</v>
      </c>
      <c r="B53" s="33"/>
      <c r="C53" s="33"/>
      <c r="D53" s="99"/>
      <c r="E53" s="105">
        <v>0</v>
      </c>
      <c r="F53" s="128">
        <v>0</v>
      </c>
      <c r="G53" s="128">
        <v>0</v>
      </c>
      <c r="H53" s="21">
        <v>0</v>
      </c>
      <c r="I53" s="125">
        <v>0</v>
      </c>
      <c r="J53" s="203">
        <f t="shared" si="3"/>
        <v>0</v>
      </c>
      <c r="L53" s="213"/>
    </row>
    <row r="54" spans="1:12">
      <c r="A54" s="35"/>
      <c r="B54" s="33" t="s">
        <v>34</v>
      </c>
      <c r="C54" s="33"/>
      <c r="D54" s="99"/>
      <c r="E54" s="105">
        <v>0</v>
      </c>
      <c r="F54" s="128">
        <v>0</v>
      </c>
      <c r="G54" s="128">
        <v>0</v>
      </c>
      <c r="H54" s="21">
        <v>0</v>
      </c>
      <c r="I54" s="125">
        <v>0</v>
      </c>
      <c r="J54" s="203">
        <f t="shared" si="3"/>
        <v>0</v>
      </c>
      <c r="L54" s="213"/>
    </row>
    <row r="55" spans="1:12">
      <c r="A55" s="35"/>
      <c r="B55" s="33" t="s">
        <v>35</v>
      </c>
      <c r="C55" s="33"/>
      <c r="D55" s="99"/>
      <c r="E55" s="105">
        <v>0</v>
      </c>
      <c r="F55" s="128">
        <v>0</v>
      </c>
      <c r="G55" s="128">
        <v>0</v>
      </c>
      <c r="H55" s="21">
        <v>0</v>
      </c>
      <c r="I55" s="125">
        <v>0</v>
      </c>
      <c r="J55" s="203">
        <f t="shared" si="3"/>
        <v>0</v>
      </c>
      <c r="L55" s="213"/>
    </row>
    <row r="56" spans="1:12">
      <c r="A56" s="78" t="s">
        <v>90</v>
      </c>
      <c r="B56" s="33"/>
      <c r="C56" s="33"/>
      <c r="D56" s="99"/>
      <c r="E56" s="105">
        <v>0</v>
      </c>
      <c r="F56" s="128">
        <v>0</v>
      </c>
      <c r="G56" s="128">
        <v>0</v>
      </c>
      <c r="H56" s="21">
        <v>0</v>
      </c>
      <c r="I56" s="125">
        <v>0</v>
      </c>
      <c r="J56" s="203">
        <f t="shared" si="3"/>
        <v>0</v>
      </c>
      <c r="L56" s="213"/>
    </row>
    <row r="57" spans="1:12">
      <c r="A57" s="20" t="s">
        <v>36</v>
      </c>
      <c r="B57" s="17"/>
      <c r="C57" s="17"/>
      <c r="D57" s="99"/>
      <c r="E57" s="105">
        <v>0</v>
      </c>
      <c r="F57" s="128">
        <v>0</v>
      </c>
      <c r="G57" s="128">
        <v>0</v>
      </c>
      <c r="H57" s="21">
        <v>0</v>
      </c>
      <c r="I57" s="125">
        <v>0</v>
      </c>
      <c r="J57" s="203">
        <f t="shared" si="3"/>
        <v>0</v>
      </c>
      <c r="L57" s="213"/>
    </row>
    <row r="58" spans="1:12">
      <c r="A58" s="20"/>
      <c r="B58" s="17"/>
      <c r="C58" s="17"/>
      <c r="D58" s="99"/>
      <c r="E58" s="105"/>
      <c r="F58" s="125"/>
      <c r="G58" s="125"/>
      <c r="H58" s="203"/>
      <c r="I58" s="125"/>
      <c r="J58" s="203"/>
      <c r="L58" s="213"/>
    </row>
    <row r="59" spans="1:12">
      <c r="A59" s="20" t="s">
        <v>37</v>
      </c>
      <c r="B59" s="17"/>
      <c r="C59" s="17"/>
      <c r="D59" s="99"/>
      <c r="E59" s="105">
        <v>190214.52137000009</v>
      </c>
      <c r="F59" s="128">
        <v>-78813.847626666669</v>
      </c>
      <c r="G59" s="128">
        <v>-389225.63933333335</v>
      </c>
      <c r="H59" s="21">
        <v>-277824.9655899998</v>
      </c>
      <c r="I59" s="125">
        <v>-75469.233919999999</v>
      </c>
      <c r="J59" s="203">
        <f t="shared" si="3"/>
        <v>-353294.19950999983</v>
      </c>
      <c r="L59" s="213"/>
    </row>
    <row r="60" spans="1:12">
      <c r="A60" s="20" t="s">
        <v>38</v>
      </c>
      <c r="B60" s="17"/>
      <c r="C60" s="17"/>
      <c r="D60" s="99"/>
      <c r="E60" s="105">
        <v>-98.517310000000009</v>
      </c>
      <c r="F60" s="128">
        <v>-5705.76296</v>
      </c>
      <c r="G60" s="128">
        <v>-17061.138999999999</v>
      </c>
      <c r="H60" s="21">
        <v>-22865.419270000002</v>
      </c>
      <c r="I60" s="125">
        <v>-8950.8399200000003</v>
      </c>
      <c r="J60" s="203">
        <f t="shared" si="3"/>
        <v>-31816.259190000004</v>
      </c>
      <c r="L60" s="213"/>
    </row>
    <row r="61" spans="1:12">
      <c r="A61" s="20"/>
      <c r="B61" s="17" t="s">
        <v>39</v>
      </c>
      <c r="C61" s="17"/>
      <c r="D61" s="99"/>
      <c r="E61" s="105">
        <v>0</v>
      </c>
      <c r="F61" s="128">
        <v>-1013.6989600000001</v>
      </c>
      <c r="G61" s="128">
        <v>0</v>
      </c>
      <c r="H61" s="21">
        <v>-1013.6989600000001</v>
      </c>
      <c r="I61" s="125">
        <v>116.444</v>
      </c>
      <c r="J61" s="203">
        <f t="shared" si="3"/>
        <v>-897.2549600000001</v>
      </c>
      <c r="L61" s="213"/>
    </row>
    <row r="62" spans="1:12">
      <c r="A62" s="20"/>
      <c r="B62" s="17"/>
      <c r="C62" s="17" t="s">
        <v>40</v>
      </c>
      <c r="D62" s="99"/>
      <c r="E62" s="105">
        <v>0</v>
      </c>
      <c r="F62" s="128">
        <v>-1013.6989600000001</v>
      </c>
      <c r="G62" s="128">
        <v>0</v>
      </c>
      <c r="H62" s="21">
        <v>-1013.6989600000001</v>
      </c>
      <c r="I62" s="125">
        <v>0</v>
      </c>
      <c r="J62" s="203">
        <f t="shared" si="3"/>
        <v>-1013.6989600000001</v>
      </c>
      <c r="L62" s="213"/>
    </row>
    <row r="63" spans="1:12">
      <c r="A63" s="20"/>
      <c r="B63" s="17"/>
      <c r="C63" s="17" t="s">
        <v>41</v>
      </c>
      <c r="D63" s="99"/>
      <c r="E63" s="105">
        <v>0</v>
      </c>
      <c r="F63" s="128">
        <v>0</v>
      </c>
      <c r="G63" s="128">
        <v>0</v>
      </c>
      <c r="H63" s="21">
        <v>0</v>
      </c>
      <c r="I63" s="125">
        <v>116.444</v>
      </c>
      <c r="J63" s="203">
        <f t="shared" si="3"/>
        <v>116.444</v>
      </c>
      <c r="L63" s="213"/>
    </row>
    <row r="64" spans="1:12">
      <c r="A64" s="20"/>
      <c r="B64" s="17" t="s">
        <v>42</v>
      </c>
      <c r="C64" s="17"/>
      <c r="D64" s="99"/>
      <c r="E64" s="105">
        <v>98.517310000000009</v>
      </c>
      <c r="F64" s="128">
        <v>4692.0640000000003</v>
      </c>
      <c r="G64" s="128">
        <v>17061.138999999999</v>
      </c>
      <c r="H64" s="21">
        <v>21851.720310000001</v>
      </c>
      <c r="I64" s="125">
        <v>9067.2839199999999</v>
      </c>
      <c r="J64" s="203">
        <f t="shared" si="3"/>
        <v>30919.004229999999</v>
      </c>
      <c r="L64" s="213"/>
    </row>
    <row r="65" spans="1:12">
      <c r="A65" s="20" t="s">
        <v>43</v>
      </c>
      <c r="B65" s="17"/>
      <c r="C65" s="17"/>
      <c r="D65" s="99"/>
      <c r="E65" s="105">
        <v>244893.60168000008</v>
      </c>
      <c r="F65" s="128">
        <v>-25125.815999999999</v>
      </c>
      <c r="G65" s="128">
        <v>-322721.74800000002</v>
      </c>
      <c r="H65" s="21">
        <v>-102953.96231999982</v>
      </c>
      <c r="I65" s="125">
        <v>-18903.454000000002</v>
      </c>
      <c r="J65" s="203">
        <f t="shared" si="3"/>
        <v>-121857.41631999981</v>
      </c>
      <c r="L65" s="213"/>
    </row>
    <row r="66" spans="1:12">
      <c r="A66" s="20"/>
      <c r="B66" s="17" t="s">
        <v>39</v>
      </c>
      <c r="C66" s="17"/>
      <c r="D66" s="99"/>
      <c r="E66" s="105">
        <v>1045230.721</v>
      </c>
      <c r="F66" s="128">
        <v>0</v>
      </c>
      <c r="G66" s="128">
        <v>0</v>
      </c>
      <c r="H66" s="21">
        <v>1045230.721</v>
      </c>
      <c r="I66" s="125">
        <v>0</v>
      </c>
      <c r="J66" s="203">
        <f t="shared" si="3"/>
        <v>1045230.721</v>
      </c>
      <c r="L66" s="213"/>
    </row>
    <row r="67" spans="1:12">
      <c r="A67" s="20"/>
      <c r="B67" s="17"/>
      <c r="C67" s="17" t="s">
        <v>40</v>
      </c>
      <c r="D67" s="99"/>
      <c r="E67" s="105">
        <v>1045230.721</v>
      </c>
      <c r="F67" s="128">
        <v>0</v>
      </c>
      <c r="G67" s="128">
        <v>0</v>
      </c>
      <c r="H67" s="21">
        <v>1045230.721</v>
      </c>
      <c r="I67" s="125">
        <v>0</v>
      </c>
      <c r="J67" s="203">
        <f t="shared" si="3"/>
        <v>1045230.721</v>
      </c>
      <c r="L67" s="213"/>
    </row>
    <row r="68" spans="1:12">
      <c r="A68" s="20"/>
      <c r="B68" s="17"/>
      <c r="C68" s="17" t="s">
        <v>41</v>
      </c>
      <c r="D68" s="99"/>
      <c r="E68" s="105">
        <v>0</v>
      </c>
      <c r="F68" s="128">
        <v>0</v>
      </c>
      <c r="G68" s="128">
        <v>0</v>
      </c>
      <c r="H68" s="21">
        <v>0</v>
      </c>
      <c r="I68" s="125">
        <v>0</v>
      </c>
      <c r="J68" s="203">
        <f t="shared" si="3"/>
        <v>0</v>
      </c>
      <c r="L68" s="213"/>
    </row>
    <row r="69" spans="1:12">
      <c r="A69" s="20"/>
      <c r="B69" s="17" t="s">
        <v>42</v>
      </c>
      <c r="C69" s="17"/>
      <c r="D69" s="99"/>
      <c r="E69" s="105">
        <v>800337.11931999994</v>
      </c>
      <c r="F69" s="128">
        <v>25125.815999999999</v>
      </c>
      <c r="G69" s="128">
        <v>322721.74800000002</v>
      </c>
      <c r="H69" s="21">
        <v>1148184.6833199998</v>
      </c>
      <c r="I69" s="125">
        <v>18903.454000000002</v>
      </c>
      <c r="J69" s="203">
        <f t="shared" si="3"/>
        <v>1167088.1373199997</v>
      </c>
      <c r="L69" s="213"/>
    </row>
    <row r="70" spans="1:12">
      <c r="A70" s="20" t="s">
        <v>44</v>
      </c>
      <c r="B70" s="17"/>
      <c r="C70" s="17"/>
      <c r="D70" s="99"/>
      <c r="E70" s="105">
        <v>-54580.563000000002</v>
      </c>
      <c r="F70" s="128">
        <v>-47982.26866666667</v>
      </c>
      <c r="G70" s="128">
        <v>-49442.75233333333</v>
      </c>
      <c r="H70" s="21">
        <v>-152005.584</v>
      </c>
      <c r="I70" s="125">
        <v>-47614.939999999995</v>
      </c>
      <c r="J70" s="203">
        <f t="shared" si="3"/>
        <v>-199620.524</v>
      </c>
      <c r="L70" s="213"/>
    </row>
    <row r="71" spans="1:12">
      <c r="A71" s="20"/>
      <c r="B71" s="17"/>
      <c r="C71" s="17"/>
      <c r="D71" s="99"/>
      <c r="E71" s="105"/>
      <c r="F71" s="125"/>
      <c r="G71" s="125"/>
      <c r="H71" s="203"/>
      <c r="I71" s="125"/>
      <c r="J71" s="203"/>
      <c r="L71" s="213"/>
    </row>
    <row r="72" spans="1:12">
      <c r="A72" s="24" t="s">
        <v>45</v>
      </c>
      <c r="B72" s="25"/>
      <c r="C72" s="25"/>
      <c r="D72" s="101"/>
      <c r="E72" s="107">
        <v>556550.49222999986</v>
      </c>
      <c r="F72" s="126">
        <v>-5774.7936433332943</v>
      </c>
      <c r="G72" s="126">
        <v>-818995.82302451879</v>
      </c>
      <c r="H72" s="206">
        <v>-268220.1244378523</v>
      </c>
      <c r="I72" s="126">
        <v>2299378.1509046773</v>
      </c>
      <c r="J72" s="206">
        <f t="shared" si="3"/>
        <v>2031158.026466825</v>
      </c>
      <c r="L72" s="213"/>
    </row>
    <row r="73" spans="1:12">
      <c r="A73" s="30"/>
      <c r="B73" s="31"/>
      <c r="C73" s="31"/>
      <c r="D73" s="181"/>
      <c r="E73" s="108"/>
      <c r="F73" s="127"/>
      <c r="G73" s="127"/>
      <c r="H73" s="207"/>
      <c r="I73" s="127"/>
      <c r="J73" s="207"/>
      <c r="L73" s="213"/>
    </row>
    <row r="74" spans="1:12" ht="14.25" customHeight="1">
      <c r="A74" s="214" t="str">
        <f>+Pptario!A74</f>
        <v xml:space="preserve"> 1/</v>
      </c>
      <c r="B74" s="226" t="str">
        <f>+Pptario!B74</f>
        <v>Excluye el pago de bonos de reconocimiento, que se clasifica entre las partidas de financiamiento.</v>
      </c>
      <c r="C74" s="226"/>
      <c r="D74" s="226"/>
      <c r="E74" s="226"/>
      <c r="F74" s="226"/>
      <c r="G74" s="226"/>
      <c r="H74" s="226"/>
      <c r="I74" s="226"/>
      <c r="J74" s="226"/>
      <c r="L74" s="213"/>
    </row>
    <row r="75" spans="1:12" ht="25.95" customHeight="1">
      <c r="A75" s="36" t="str">
        <f>+Pptario!A75</f>
        <v xml:space="preserve"> 2/</v>
      </c>
      <c r="B75" s="225" t="str">
        <f>+Pptario!B75</f>
        <v>Ingresos de Transacciones que afectan el Patrimonio Neto más Venta de activos físicos clasificada en Transacciones en Activos  no Financieros.</v>
      </c>
      <c r="C75" s="225"/>
      <c r="D75" s="225"/>
      <c r="E75" s="225"/>
      <c r="F75" s="225"/>
      <c r="G75" s="225"/>
      <c r="H75" s="225"/>
      <c r="I75" s="225"/>
      <c r="J75" s="225"/>
      <c r="L75" s="213"/>
    </row>
    <row r="76" spans="1:12" ht="24.45" customHeight="1">
      <c r="A76" s="36" t="str">
        <f>+Pptario!A76</f>
        <v xml:space="preserve"> 3/</v>
      </c>
      <c r="B76" s="225" t="str">
        <f>+Pptario!B76</f>
        <v>Gastos de Transacciones que afectan el Patrimonio Neto más Inversión y Transferencias de capital clasificadas en Transacciones en Activos No Financieros.</v>
      </c>
      <c r="C76" s="225"/>
      <c r="D76" s="225"/>
      <c r="E76" s="225"/>
      <c r="F76" s="225"/>
      <c r="G76" s="225"/>
      <c r="H76" s="225"/>
      <c r="I76" s="225"/>
      <c r="J76" s="225"/>
    </row>
    <row r="77" spans="1:12">
      <c r="A77" s="37" t="str">
        <f>+Pptario!A77</f>
        <v xml:space="preserve"> 4/</v>
      </c>
      <c r="B77" s="225" t="str">
        <f>+Pptario!B77</f>
        <v>Comprende los impuestos a la renta pagados por las diez mayores empresas.</v>
      </c>
      <c r="C77" s="225"/>
      <c r="D77" s="225"/>
      <c r="E77" s="225"/>
      <c r="F77" s="225"/>
      <c r="G77" s="225"/>
      <c r="H77" s="225"/>
      <c r="I77" s="225"/>
      <c r="J77" s="225"/>
    </row>
    <row r="78" spans="1:12">
      <c r="A78" s="37"/>
      <c r="B78" s="37"/>
      <c r="C78" s="37"/>
      <c r="D78" s="37"/>
      <c r="E78" s="37"/>
      <c r="F78" s="37"/>
      <c r="G78" s="37"/>
      <c r="H78" s="37"/>
      <c r="I78" s="37"/>
      <c r="J78" s="37"/>
    </row>
    <row r="79" spans="1:12">
      <c r="A79" s="37"/>
      <c r="B79" s="37"/>
      <c r="C79" s="37"/>
      <c r="D79" s="37"/>
      <c r="E79" s="37"/>
      <c r="F79" s="37"/>
      <c r="G79" s="37"/>
      <c r="H79" s="37"/>
      <c r="I79" s="37"/>
      <c r="J79" s="37"/>
    </row>
    <row r="80" spans="1:12">
      <c r="A80" s="37"/>
      <c r="B80" s="37"/>
      <c r="C80" s="37"/>
      <c r="D80" s="37"/>
      <c r="E80" s="37"/>
      <c r="F80" s="37"/>
      <c r="G80" s="37"/>
      <c r="H80" s="37"/>
      <c r="I80" s="37"/>
      <c r="J80" s="37"/>
    </row>
    <row r="81" spans="1:10">
      <c r="A81" s="37"/>
      <c r="B81" s="37"/>
      <c r="C81" s="37"/>
      <c r="D81" s="37"/>
      <c r="E81" s="37"/>
      <c r="F81" s="37"/>
      <c r="G81" s="37"/>
      <c r="H81" s="37"/>
      <c r="I81" s="37"/>
      <c r="J81" s="37"/>
    </row>
    <row r="82" spans="1:10">
      <c r="A82" s="37"/>
      <c r="B82" s="37"/>
      <c r="C82" s="37"/>
      <c r="D82" s="37"/>
      <c r="E82" s="37"/>
      <c r="F82" s="37"/>
      <c r="G82" s="37"/>
      <c r="H82" s="37"/>
      <c r="I82" s="37"/>
      <c r="J82" s="37"/>
    </row>
    <row r="83" spans="1:10">
      <c r="A83" s="37"/>
      <c r="B83" s="37"/>
      <c r="C83" s="37"/>
      <c r="D83" s="37"/>
      <c r="E83" s="37"/>
      <c r="F83" s="37"/>
      <c r="G83" s="37"/>
      <c r="H83" s="37"/>
      <c r="I83" s="37"/>
      <c r="J83" s="37"/>
    </row>
    <row r="84" spans="1:10">
      <c r="A84" s="37"/>
      <c r="B84" s="37"/>
      <c r="C84" s="37"/>
      <c r="D84" s="37"/>
      <c r="E84" s="37"/>
      <c r="F84" s="37"/>
      <c r="G84" s="37"/>
      <c r="H84" s="37"/>
      <c r="I84" s="37"/>
      <c r="J84" s="37"/>
    </row>
    <row r="85" spans="1:10">
      <c r="A85" s="37"/>
      <c r="B85" s="37"/>
      <c r="C85" s="37"/>
      <c r="D85" s="37"/>
      <c r="E85" s="37"/>
      <c r="F85" s="37"/>
      <c r="G85" s="37"/>
      <c r="H85" s="37"/>
      <c r="I85" s="37"/>
      <c r="J85" s="37"/>
    </row>
  </sheetData>
  <mergeCells count="4">
    <mergeCell ref="B75:J75"/>
    <mergeCell ref="B74:J74"/>
    <mergeCell ref="B76:J76"/>
    <mergeCell ref="B77:J77"/>
  </mergeCells>
  <printOptions horizontalCentered="1"/>
  <pageMargins left="0" right="0" top="0.39370078740157483" bottom="0" header="0" footer="0"/>
  <pageSetup scale="74"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41"/>
  <sheetViews>
    <sheetView workbookViewId="0">
      <selection activeCell="N40" sqref="N40"/>
    </sheetView>
  </sheetViews>
  <sheetFormatPr baseColWidth="10" defaultRowHeight="13.2"/>
  <cols>
    <col min="1" max="2" width="2.6640625" customWidth="1"/>
    <col min="3" max="3" width="35.109375" customWidth="1"/>
    <col min="5" max="9" width="9.33203125" customWidth="1"/>
    <col min="10" max="10" width="10.33203125" customWidth="1"/>
    <col min="11" max="11" width="5.6640625" bestFit="1" customWidth="1"/>
  </cols>
  <sheetData>
    <row r="1" spans="1:13" ht="25.2">
      <c r="K1" s="216">
        <v>4</v>
      </c>
    </row>
    <row r="2" spans="1:13">
      <c r="A2" s="4" t="s">
        <v>51</v>
      </c>
      <c r="B2" s="5"/>
      <c r="C2" s="5"/>
      <c r="D2" s="177"/>
      <c r="E2" s="2"/>
      <c r="F2" s="2"/>
      <c r="G2" s="2"/>
      <c r="H2" s="2"/>
      <c r="I2" s="2"/>
      <c r="J2" s="2"/>
    </row>
    <row r="3" spans="1:13">
      <c r="A3" s="45" t="str">
        <f>+'Total '!A3</f>
        <v>ESTADO DE OPERACIONES DE GOBIERNO  2017</v>
      </c>
      <c r="B3" s="2"/>
      <c r="C3" s="2"/>
      <c r="D3" s="176"/>
      <c r="E3" s="2"/>
      <c r="F3" s="2"/>
      <c r="G3" s="2"/>
      <c r="H3" s="2"/>
      <c r="I3" s="2"/>
      <c r="J3" s="2"/>
    </row>
    <row r="4" spans="1:13">
      <c r="A4" s="1" t="s">
        <v>95</v>
      </c>
      <c r="B4" s="2"/>
      <c r="C4" s="2"/>
      <c r="D4" s="176"/>
      <c r="E4" s="2"/>
      <c r="F4" s="2"/>
      <c r="G4" s="2"/>
      <c r="H4" s="2"/>
      <c r="I4" s="2"/>
      <c r="J4" s="2"/>
    </row>
    <row r="5" spans="1:13">
      <c r="A5" s="4" t="s">
        <v>2</v>
      </c>
      <c r="B5" s="1"/>
      <c r="C5" s="1"/>
      <c r="D5" s="1"/>
      <c r="E5" s="1"/>
      <c r="F5" s="2"/>
      <c r="G5" s="2"/>
      <c r="H5" s="2"/>
      <c r="I5" s="2"/>
      <c r="J5" s="2"/>
    </row>
    <row r="6" spans="1:13">
      <c r="A6" s="1" t="s">
        <v>79</v>
      </c>
      <c r="B6" s="1"/>
      <c r="C6" s="1"/>
      <c r="D6" s="1"/>
      <c r="E6" s="1"/>
      <c r="F6" s="2"/>
      <c r="G6" s="2"/>
      <c r="H6" s="2"/>
      <c r="I6" s="2"/>
      <c r="J6" s="2"/>
    </row>
    <row r="7" spans="1:13">
      <c r="A7" s="9"/>
      <c r="B7" s="10"/>
      <c r="C7" s="11"/>
      <c r="D7" s="179"/>
      <c r="E7" s="71" t="s">
        <v>109</v>
      </c>
      <c r="F7" s="91"/>
      <c r="G7" s="91"/>
      <c r="H7" s="91"/>
      <c r="I7" s="91"/>
      <c r="J7" s="92"/>
    </row>
    <row r="8" spans="1:13">
      <c r="A8" s="13"/>
      <c r="B8" s="14"/>
      <c r="C8" s="14"/>
      <c r="D8" s="116"/>
      <c r="E8" s="82" t="s">
        <v>5</v>
      </c>
      <c r="F8" s="113" t="s">
        <v>85</v>
      </c>
      <c r="G8" s="113" t="s">
        <v>86</v>
      </c>
      <c r="H8" s="34" t="s">
        <v>93</v>
      </c>
      <c r="I8" s="113" t="s">
        <v>87</v>
      </c>
      <c r="J8" s="34" t="s">
        <v>88</v>
      </c>
    </row>
    <row r="9" spans="1:13">
      <c r="A9" s="16"/>
      <c r="B9" s="17"/>
      <c r="C9" s="17"/>
      <c r="D9" s="146"/>
      <c r="E9" s="20"/>
      <c r="F9" s="17"/>
      <c r="G9" s="17"/>
      <c r="H9" s="47"/>
      <c r="I9" s="17"/>
      <c r="J9" s="47"/>
    </row>
    <row r="10" spans="1:13">
      <c r="A10" s="19" t="s">
        <v>6</v>
      </c>
      <c r="B10" s="17"/>
      <c r="C10" s="17"/>
      <c r="D10" s="146"/>
      <c r="E10" s="20"/>
      <c r="F10" s="17"/>
      <c r="G10" s="17"/>
      <c r="H10" s="47"/>
      <c r="I10" s="17"/>
      <c r="J10" s="47"/>
    </row>
    <row r="11" spans="1:13">
      <c r="A11" s="20" t="s">
        <v>7</v>
      </c>
      <c r="B11" s="17"/>
      <c r="C11" s="17"/>
      <c r="D11" s="99"/>
      <c r="E11" s="88">
        <v>-11.578677559643669</v>
      </c>
      <c r="F11" s="117">
        <v>-2.1025820871761969</v>
      </c>
      <c r="G11" s="117">
        <v>3.5288882934530141</v>
      </c>
      <c r="H11" s="67">
        <v>-4.2422833940672033</v>
      </c>
      <c r="I11" s="117">
        <v>24.113100613871996</v>
      </c>
      <c r="J11" s="67">
        <v>4.5638929881514967</v>
      </c>
      <c r="M11" s="63"/>
    </row>
    <row r="12" spans="1:13">
      <c r="A12" s="20"/>
      <c r="B12" s="17" t="s">
        <v>8</v>
      </c>
      <c r="C12" s="17"/>
      <c r="D12" s="99"/>
      <c r="E12" s="88">
        <v>-12.450183832396567</v>
      </c>
      <c r="F12" s="117">
        <v>-4.2377001951023008</v>
      </c>
      <c r="G12" s="117">
        <v>-0.5954215883906544</v>
      </c>
      <c r="H12" s="67">
        <v>-6.497761146507175</v>
      </c>
      <c r="I12" s="117">
        <v>29.498668902060277</v>
      </c>
      <c r="J12" s="67">
        <v>4.8831304741781656</v>
      </c>
      <c r="M12" s="63"/>
    </row>
    <row r="13" spans="1:13">
      <c r="A13" s="79"/>
      <c r="B13" s="77"/>
      <c r="C13" s="77" t="s">
        <v>73</v>
      </c>
      <c r="D13" s="165"/>
      <c r="E13" s="172">
        <v>-47.323315290696364</v>
      </c>
      <c r="F13" s="173">
        <v>-52.539960330205538</v>
      </c>
      <c r="G13" s="173">
        <v>-59.739119941596172</v>
      </c>
      <c r="H13" s="174">
        <v>-53.220826081343944</v>
      </c>
      <c r="I13" s="173">
        <v>193.34185592923578</v>
      </c>
      <c r="J13" s="174">
        <v>12.104377550631561</v>
      </c>
      <c r="M13" s="63"/>
    </row>
    <row r="14" spans="1:13">
      <c r="A14" s="79"/>
      <c r="B14" s="77"/>
      <c r="C14" s="77" t="s">
        <v>59</v>
      </c>
      <c r="D14" s="165"/>
      <c r="E14" s="172">
        <v>-11.773508991705539</v>
      </c>
      <c r="F14" s="173">
        <v>-3.1784526660372792</v>
      </c>
      <c r="G14" s="173">
        <v>0.98154444142521946</v>
      </c>
      <c r="H14" s="174">
        <v>-5.4562160748994888</v>
      </c>
      <c r="I14" s="173">
        <v>26.665459043743091</v>
      </c>
      <c r="J14" s="174">
        <v>4.7336155875466357</v>
      </c>
      <c r="M14" s="63"/>
    </row>
    <row r="15" spans="1:13">
      <c r="A15" s="20"/>
      <c r="B15" s="17" t="s">
        <v>94</v>
      </c>
      <c r="C15" s="17"/>
      <c r="D15" s="99"/>
      <c r="E15" s="88">
        <v>-61.346730257213999</v>
      </c>
      <c r="F15" s="117">
        <v>54.720282779691317</v>
      </c>
      <c r="G15" s="117">
        <v>87.610255618272888</v>
      </c>
      <c r="H15" s="67">
        <v>-2.084100390230037</v>
      </c>
      <c r="I15" s="117">
        <v>-6.5177783901401725</v>
      </c>
      <c r="J15" s="67">
        <v>-3.0804319684621495</v>
      </c>
      <c r="M15" s="63"/>
    </row>
    <row r="16" spans="1:13">
      <c r="A16" s="20"/>
      <c r="B16" s="17" t="s">
        <v>9</v>
      </c>
      <c r="C16" s="17"/>
      <c r="D16" s="99"/>
      <c r="E16" s="88">
        <v>2.335812866454412</v>
      </c>
      <c r="F16" s="117">
        <v>9.8796151976606303</v>
      </c>
      <c r="G16" s="117">
        <v>35.685307934886623</v>
      </c>
      <c r="H16" s="67">
        <v>14.254873018561231</v>
      </c>
      <c r="I16" s="117">
        <v>1.1426878752704539</v>
      </c>
      <c r="J16" s="67">
        <v>10.769738241523207</v>
      </c>
      <c r="M16" s="63"/>
    </row>
    <row r="17" spans="1:13">
      <c r="A17" s="20"/>
      <c r="B17" s="17" t="s">
        <v>56</v>
      </c>
      <c r="C17" s="17"/>
      <c r="D17" s="99"/>
      <c r="E17" s="88">
        <v>59.284189305226917</v>
      </c>
      <c r="F17" s="117">
        <v>-14.094917621418235</v>
      </c>
      <c r="G17" s="117">
        <v>-3.0003052713101441</v>
      </c>
      <c r="H17" s="67">
        <v>13.278028344361847</v>
      </c>
      <c r="I17" s="117">
        <v>-31.649694707023102</v>
      </c>
      <c r="J17" s="67">
        <v>1.8293380918764868</v>
      </c>
      <c r="M17" s="63"/>
    </row>
    <row r="18" spans="1:13">
      <c r="A18" s="20"/>
      <c r="B18" s="77" t="s">
        <v>57</v>
      </c>
      <c r="C18" s="17"/>
      <c r="D18" s="99"/>
      <c r="E18" s="88">
        <v>-0.86884032444943804</v>
      </c>
      <c r="F18" s="117">
        <v>-22.903632773408276</v>
      </c>
      <c r="G18" s="117">
        <v>-9.9401360676325883</v>
      </c>
      <c r="H18" s="67">
        <v>-11.197856615535018</v>
      </c>
      <c r="I18" s="117">
        <v>-0.63538203213749922</v>
      </c>
      <c r="J18" s="67">
        <v>-8.5534287428953082</v>
      </c>
      <c r="M18" s="63"/>
    </row>
    <row r="19" spans="1:13">
      <c r="A19" s="20"/>
      <c r="B19" s="17" t="s">
        <v>10</v>
      </c>
      <c r="C19" s="17"/>
      <c r="D19" s="99"/>
      <c r="E19" s="88">
        <v>5.0827232843531522</v>
      </c>
      <c r="F19" s="117">
        <v>-4.0127281348869897</v>
      </c>
      <c r="G19" s="117">
        <v>5.4175836774861263</v>
      </c>
      <c r="H19" s="67">
        <v>2.1559737573747739</v>
      </c>
      <c r="I19" s="117">
        <v>-2.9769330454726073</v>
      </c>
      <c r="J19" s="67">
        <v>0.98270281518473279</v>
      </c>
      <c r="M19" s="63"/>
    </row>
    <row r="20" spans="1:13">
      <c r="A20" s="20"/>
      <c r="B20" s="17" t="s">
        <v>11</v>
      </c>
      <c r="C20" s="17"/>
      <c r="D20" s="99"/>
      <c r="E20" s="88">
        <v>9.0198593508002745</v>
      </c>
      <c r="F20" s="117">
        <v>21.76355515223274</v>
      </c>
      <c r="G20" s="117">
        <v>31.993277190510106</v>
      </c>
      <c r="H20" s="67">
        <v>20.564905727192716</v>
      </c>
      <c r="I20" s="117">
        <v>-43.033179191106285</v>
      </c>
      <c r="J20" s="67">
        <v>-2.3147775101136747</v>
      </c>
      <c r="M20" s="63"/>
    </row>
    <row r="21" spans="1:13">
      <c r="A21" s="20"/>
      <c r="B21" s="17"/>
      <c r="C21" s="17"/>
      <c r="D21" s="146"/>
      <c r="E21" s="93"/>
      <c r="F21" s="120"/>
      <c r="G21" s="120"/>
      <c r="H21" s="68"/>
      <c r="I21" s="120"/>
      <c r="J21" s="68"/>
      <c r="M21" s="63"/>
    </row>
    <row r="22" spans="1:13">
      <c r="A22" s="20" t="s">
        <v>12</v>
      </c>
      <c r="B22" s="17"/>
      <c r="C22" s="17"/>
      <c r="D22" s="99"/>
      <c r="E22" s="88">
        <v>5.0812861581673197</v>
      </c>
      <c r="F22" s="117">
        <v>5.9392932794122943</v>
      </c>
      <c r="G22" s="117">
        <v>15.817193208297908</v>
      </c>
      <c r="H22" s="67">
        <v>9.3250068444665111</v>
      </c>
      <c r="I22" s="117">
        <v>1.7912707039173581</v>
      </c>
      <c r="J22" s="67">
        <v>7.4125669028055396</v>
      </c>
      <c r="M22" s="63"/>
    </row>
    <row r="23" spans="1:13">
      <c r="A23" s="20"/>
      <c r="B23" s="17" t="s">
        <v>13</v>
      </c>
      <c r="C23" s="17"/>
      <c r="D23" s="99"/>
      <c r="E23" s="88">
        <v>8.5395735510012329</v>
      </c>
      <c r="F23" s="117">
        <v>5.7971399369644905</v>
      </c>
      <c r="G23" s="117">
        <v>5.1012133758475686</v>
      </c>
      <c r="H23" s="67">
        <v>6.3747104992952996</v>
      </c>
      <c r="I23" s="117">
        <v>4.4020854369050566</v>
      </c>
      <c r="J23" s="67">
        <v>5.9206307554813931</v>
      </c>
      <c r="M23" s="63"/>
    </row>
    <row r="24" spans="1:13">
      <c r="A24" s="20"/>
      <c r="B24" s="17" t="s">
        <v>14</v>
      </c>
      <c r="C24" s="17"/>
      <c r="D24" s="99"/>
      <c r="E24" s="88">
        <v>15.575478131462649</v>
      </c>
      <c r="F24" s="117">
        <v>6.8442984075246516</v>
      </c>
      <c r="G24" s="117">
        <v>4.2180602470569539</v>
      </c>
      <c r="H24" s="67">
        <v>8.15882119812008</v>
      </c>
      <c r="I24" s="117">
        <v>-8.3898437262013061</v>
      </c>
      <c r="J24" s="67">
        <v>3.8119119931417478</v>
      </c>
      <c r="M24" s="63"/>
    </row>
    <row r="25" spans="1:13">
      <c r="A25" s="20"/>
      <c r="B25" s="17" t="s">
        <v>15</v>
      </c>
      <c r="C25" s="17"/>
      <c r="D25" s="99"/>
      <c r="E25" s="88">
        <v>-20.05958631644361</v>
      </c>
      <c r="F25" s="117">
        <v>-23.076917836213806</v>
      </c>
      <c r="G25" s="117">
        <v>143.1357875107646</v>
      </c>
      <c r="H25" s="67">
        <v>21.047576194450723</v>
      </c>
      <c r="I25" s="117">
        <v>-23.716412040552527</v>
      </c>
      <c r="J25" s="67">
        <v>17.564092023224042</v>
      </c>
      <c r="M25" s="63"/>
    </row>
    <row r="26" spans="1:13">
      <c r="A26" s="20"/>
      <c r="B26" s="17" t="s">
        <v>58</v>
      </c>
      <c r="C26" s="17"/>
      <c r="D26" s="99"/>
      <c r="E26" s="88">
        <v>10.745776086610315</v>
      </c>
      <c r="F26" s="117">
        <v>7.6309862643671122</v>
      </c>
      <c r="G26" s="117">
        <v>19.358656957886744</v>
      </c>
      <c r="H26" s="67">
        <v>12.718734169241275</v>
      </c>
      <c r="I26" s="117">
        <v>3.3301077159871628</v>
      </c>
      <c r="J26" s="67">
        <v>9.8829660644401685</v>
      </c>
      <c r="M26" s="63"/>
    </row>
    <row r="27" spans="1:13">
      <c r="A27" s="20"/>
      <c r="B27" s="77" t="s">
        <v>100</v>
      </c>
      <c r="C27" s="17"/>
      <c r="D27" s="99"/>
      <c r="E27" s="88">
        <v>3.9576603287775347</v>
      </c>
      <c r="F27" s="117">
        <v>5.3876200072774827</v>
      </c>
      <c r="G27" s="117">
        <v>2.8602934131242597</v>
      </c>
      <c r="H27" s="67">
        <v>3.960727965121702</v>
      </c>
      <c r="I27" s="117">
        <v>2.2920476041455418</v>
      </c>
      <c r="J27" s="67">
        <v>3.5748017175863511</v>
      </c>
      <c r="M27" s="63"/>
    </row>
    <row r="28" spans="1:13">
      <c r="A28" s="20"/>
      <c r="B28" s="17" t="s">
        <v>16</v>
      </c>
      <c r="C28" s="17"/>
      <c r="D28" s="99"/>
      <c r="E28" s="88">
        <v>364.17993779966969</v>
      </c>
      <c r="F28" s="117">
        <v>-1.8900021485057761</v>
      </c>
      <c r="G28" s="117">
        <v>-1.6056786021830249</v>
      </c>
      <c r="H28" s="67">
        <v>49.910601042923084</v>
      </c>
      <c r="I28" s="117">
        <v>-5.2151766168632268</v>
      </c>
      <c r="J28" s="67">
        <v>33.786339348813584</v>
      </c>
      <c r="M28" s="63"/>
    </row>
    <row r="29" spans="1:13">
      <c r="A29" s="20"/>
      <c r="B29" s="17"/>
      <c r="C29" s="17"/>
      <c r="D29" s="99"/>
      <c r="E29" s="85"/>
      <c r="F29" s="111"/>
      <c r="G29" s="111"/>
      <c r="H29" s="53"/>
      <c r="I29" s="111"/>
      <c r="J29" s="53"/>
      <c r="M29" s="63"/>
    </row>
    <row r="30" spans="1:13">
      <c r="A30" s="22" t="s">
        <v>17</v>
      </c>
      <c r="B30" s="23"/>
      <c r="C30" s="23"/>
      <c r="D30" s="99"/>
      <c r="E30" s="88">
        <v>-39.981843520401782</v>
      </c>
      <c r="F30" s="117">
        <v>-34.182240353357749</v>
      </c>
      <c r="G30" s="117">
        <v>-819.50876738818397</v>
      </c>
      <c r="H30" s="67">
        <v>-54.24879623718202</v>
      </c>
      <c r="I30" s="117">
        <v>57.174382201058435</v>
      </c>
      <c r="J30" s="67">
        <v>-3.0475642126971958</v>
      </c>
      <c r="M30" s="63"/>
    </row>
    <row r="31" spans="1:13">
      <c r="A31" s="20"/>
      <c r="B31" s="17"/>
      <c r="C31" s="17"/>
      <c r="D31" s="99"/>
      <c r="E31" s="85"/>
      <c r="F31" s="111"/>
      <c r="G31" s="111"/>
      <c r="H31" s="53"/>
      <c r="I31" s="111"/>
      <c r="J31" s="53"/>
      <c r="M31" s="63"/>
    </row>
    <row r="32" spans="1:13">
      <c r="A32" s="19" t="s">
        <v>18</v>
      </c>
      <c r="B32" s="17"/>
      <c r="C32" s="17"/>
      <c r="D32" s="99"/>
      <c r="E32" s="85"/>
      <c r="F32" s="111"/>
      <c r="G32" s="111"/>
      <c r="H32" s="53"/>
      <c r="I32" s="111"/>
      <c r="J32" s="53"/>
      <c r="M32" s="63"/>
    </row>
    <row r="33" spans="1:13">
      <c r="A33" s="20" t="s">
        <v>19</v>
      </c>
      <c r="B33" s="17"/>
      <c r="C33" s="17"/>
      <c r="D33" s="99"/>
      <c r="E33" s="88">
        <v>6.3869195338313034</v>
      </c>
      <c r="F33" s="117">
        <v>1.5669420567025361</v>
      </c>
      <c r="G33" s="117">
        <v>-7.687074903954616</v>
      </c>
      <c r="H33" s="67">
        <v>-1.4158810372932318</v>
      </c>
      <c r="I33" s="117">
        <v>0.63140472224749722</v>
      </c>
      <c r="J33" s="67">
        <v>-0.83163659537555112</v>
      </c>
      <c r="M33" s="63"/>
    </row>
    <row r="34" spans="1:13">
      <c r="A34" s="20"/>
      <c r="B34" s="17" t="s">
        <v>20</v>
      </c>
      <c r="C34" s="17"/>
      <c r="D34" s="99"/>
      <c r="E34" s="88">
        <v>-86.048175594864034</v>
      </c>
      <c r="F34" s="117">
        <v>33.262612297826699</v>
      </c>
      <c r="G34" s="117">
        <v>-75.037902070605327</v>
      </c>
      <c r="H34" s="67">
        <v>-61.250419461266617</v>
      </c>
      <c r="I34" s="117">
        <v>-93.745082432256396</v>
      </c>
      <c r="J34" s="67">
        <v>-72.706643547451137</v>
      </c>
      <c r="M34" s="63"/>
    </row>
    <row r="35" spans="1:13">
      <c r="A35" s="20"/>
      <c r="B35" s="17" t="s">
        <v>21</v>
      </c>
      <c r="C35" s="17"/>
      <c r="D35" s="99"/>
      <c r="E35" s="88">
        <v>-3.6603494025746919</v>
      </c>
      <c r="F35" s="117">
        <v>-5.1055099881428978</v>
      </c>
      <c r="G35" s="117">
        <v>-12.355021346398519</v>
      </c>
      <c r="H35" s="67">
        <v>-8.3089947261216324</v>
      </c>
      <c r="I35" s="117">
        <v>-11.003144920471453</v>
      </c>
      <c r="J35" s="67">
        <v>-9.1173486947279549</v>
      </c>
      <c r="M35" s="63"/>
    </row>
    <row r="36" spans="1:13">
      <c r="A36" s="20"/>
      <c r="B36" s="17" t="s">
        <v>22</v>
      </c>
      <c r="C36" s="17"/>
      <c r="D36" s="99"/>
      <c r="E36" s="88">
        <v>11.597984064888944</v>
      </c>
      <c r="F36" s="117">
        <v>9.9699225117870327</v>
      </c>
      <c r="G36" s="117">
        <v>-3.3586186287925313</v>
      </c>
      <c r="H36" s="67">
        <v>4.888970019509431</v>
      </c>
      <c r="I36" s="117">
        <v>12.97235857636676</v>
      </c>
      <c r="J36" s="67">
        <v>7.0492749298903368</v>
      </c>
      <c r="M36" s="63"/>
    </row>
    <row r="37" spans="1:13">
      <c r="A37" s="20"/>
      <c r="B37" s="17"/>
      <c r="C37" s="17"/>
      <c r="D37" s="99"/>
      <c r="E37" s="93"/>
      <c r="F37" s="120"/>
      <c r="G37" s="120"/>
      <c r="H37" s="68"/>
      <c r="I37" s="120"/>
      <c r="J37" s="68"/>
      <c r="M37" s="63"/>
    </row>
    <row r="38" spans="1:13">
      <c r="A38" s="24" t="s">
        <v>76</v>
      </c>
      <c r="B38" s="25"/>
      <c r="C38" s="25"/>
      <c r="D38" s="101"/>
      <c r="E38" s="94">
        <v>-11.612765578561779</v>
      </c>
      <c r="F38" s="121">
        <v>-2.0897818294360881</v>
      </c>
      <c r="G38" s="121">
        <v>3.4181560022350066</v>
      </c>
      <c r="H38" s="69">
        <v>-4.2828168784280969</v>
      </c>
      <c r="I38" s="121">
        <v>24.011812568273339</v>
      </c>
      <c r="J38" s="69">
        <v>4.5053892661099271</v>
      </c>
      <c r="M38" s="63"/>
    </row>
    <row r="39" spans="1:13">
      <c r="A39" s="24" t="s">
        <v>77</v>
      </c>
      <c r="B39" s="25"/>
      <c r="C39" s="25"/>
      <c r="D39" s="101"/>
      <c r="E39" s="94">
        <v>5.162040093976028</v>
      </c>
      <c r="F39" s="121">
        <v>5.3313601445114545</v>
      </c>
      <c r="G39" s="121">
        <v>11.894643557959327</v>
      </c>
      <c r="H39" s="69">
        <v>7.779953988605115</v>
      </c>
      <c r="I39" s="121">
        <v>1.4930696817962774</v>
      </c>
      <c r="J39" s="69">
        <v>6.1579448932199465</v>
      </c>
      <c r="M39" s="63"/>
    </row>
    <row r="40" spans="1:13">
      <c r="A40" s="27"/>
      <c r="B40" s="28"/>
      <c r="C40" s="28"/>
      <c r="D40" s="180"/>
      <c r="E40" s="95"/>
      <c r="F40" s="122"/>
      <c r="G40" s="122"/>
      <c r="H40" s="73"/>
      <c r="I40" s="122"/>
      <c r="J40" s="73"/>
      <c r="M40" s="63"/>
    </row>
    <row r="41" spans="1:13">
      <c r="M41" s="63"/>
    </row>
  </sheetData>
  <printOptions horizontalCentered="1"/>
  <pageMargins left="0" right="0" top="0.59055118110236227" bottom="0" header="0" footer="0"/>
  <pageSetup scale="9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M103"/>
  <sheetViews>
    <sheetView tabSelected="1" topLeftCell="A7" workbookViewId="0">
      <selection activeCell="I27" sqref="I27"/>
    </sheetView>
  </sheetViews>
  <sheetFormatPr baseColWidth="10" defaultRowHeight="13.2"/>
  <cols>
    <col min="1" max="2" width="2.6640625" customWidth="1"/>
    <col min="3" max="3" width="52.6640625" customWidth="1"/>
    <col min="4" max="4" width="13.88671875" customWidth="1"/>
    <col min="5" max="5" width="10.44140625" bestFit="1" customWidth="1"/>
    <col min="6" max="6" width="9.6640625" bestFit="1" customWidth="1"/>
    <col min="7" max="9" width="10.44140625" bestFit="1" customWidth="1"/>
    <col min="10" max="10" width="10.6640625" bestFit="1" customWidth="1"/>
    <col min="11" max="11" width="6.6640625" bestFit="1" customWidth="1"/>
  </cols>
  <sheetData>
    <row r="1" spans="1:11" ht="25.2" customHeight="1">
      <c r="K1" s="217">
        <v>5</v>
      </c>
    </row>
    <row r="2" spans="1:11">
      <c r="A2" s="1" t="s">
        <v>53</v>
      </c>
      <c r="B2" s="2"/>
      <c r="C2" s="2"/>
      <c r="D2" s="3"/>
      <c r="E2" s="2"/>
      <c r="F2" s="2"/>
      <c r="G2" s="2"/>
      <c r="H2" s="2"/>
      <c r="I2" s="2"/>
      <c r="J2" s="2"/>
    </row>
    <row r="3" spans="1:11">
      <c r="A3" s="45" t="str">
        <f>+'Total '!A3</f>
        <v>ESTADO DE OPERACIONES DE GOBIERNO  2017</v>
      </c>
      <c r="B3" s="5"/>
      <c r="C3" s="5"/>
      <c r="D3" s="6"/>
      <c r="E3" s="5"/>
      <c r="F3" s="2"/>
      <c r="G3" s="2"/>
      <c r="H3" s="2"/>
      <c r="I3" s="2"/>
      <c r="J3" s="2"/>
    </row>
    <row r="4" spans="1:11">
      <c r="A4" s="1" t="s">
        <v>1</v>
      </c>
      <c r="B4" s="2"/>
      <c r="C4" s="2"/>
      <c r="D4" s="3"/>
      <c r="E4" s="2"/>
      <c r="F4" s="2"/>
      <c r="G4" s="2"/>
      <c r="H4" s="2"/>
      <c r="I4" s="2"/>
      <c r="J4" s="2"/>
    </row>
    <row r="5" spans="1:11">
      <c r="A5" s="1" t="s">
        <v>2</v>
      </c>
      <c r="B5" s="2"/>
      <c r="C5" s="7"/>
      <c r="D5" s="8"/>
      <c r="E5" s="2"/>
      <c r="F5" s="2"/>
      <c r="G5" s="2"/>
      <c r="H5" s="2"/>
      <c r="I5" s="2"/>
      <c r="J5" s="2"/>
    </row>
    <row r="6" spans="1:11">
      <c r="A6" s="1" t="s">
        <v>3</v>
      </c>
      <c r="B6" s="2"/>
      <c r="C6" s="7"/>
      <c r="D6" s="8"/>
      <c r="E6" s="2"/>
      <c r="F6" s="2"/>
      <c r="G6" s="2"/>
      <c r="H6" s="2"/>
      <c r="I6" s="2"/>
      <c r="J6" s="2"/>
    </row>
    <row r="7" spans="1:11">
      <c r="A7" s="9"/>
      <c r="B7" s="10"/>
      <c r="C7" s="11"/>
      <c r="D7" s="12"/>
      <c r="E7" s="133"/>
      <c r="F7" s="2"/>
      <c r="G7" s="2"/>
      <c r="H7" s="2"/>
      <c r="I7" s="2"/>
      <c r="J7" s="2"/>
    </row>
    <row r="8" spans="1:11">
      <c r="A8" s="13"/>
      <c r="B8" s="14"/>
      <c r="C8" s="14"/>
      <c r="D8" s="15" t="s">
        <v>4</v>
      </c>
      <c r="E8" s="82" t="s">
        <v>5</v>
      </c>
      <c r="F8" s="113" t="s">
        <v>85</v>
      </c>
      <c r="G8" s="113" t="s">
        <v>86</v>
      </c>
      <c r="H8" s="34" t="s">
        <v>93</v>
      </c>
      <c r="I8" s="113" t="s">
        <v>87</v>
      </c>
      <c r="J8" s="34" t="s">
        <v>88</v>
      </c>
    </row>
    <row r="9" spans="1:11">
      <c r="A9" s="16"/>
      <c r="B9" s="17"/>
      <c r="C9" s="17"/>
      <c r="D9" s="18"/>
      <c r="E9" s="104"/>
      <c r="F9" s="123"/>
      <c r="G9" s="123"/>
      <c r="H9" s="201"/>
      <c r="I9" s="123"/>
      <c r="J9" s="201"/>
    </row>
    <row r="10" spans="1:11">
      <c r="A10" s="19" t="s">
        <v>6</v>
      </c>
      <c r="B10" s="17"/>
      <c r="C10" s="17"/>
      <c r="D10" s="18"/>
      <c r="E10" s="97"/>
      <c r="F10" s="124"/>
      <c r="G10" s="124"/>
      <c r="H10" s="202"/>
      <c r="I10" s="124"/>
      <c r="J10" s="202"/>
    </row>
    <row r="11" spans="1:11">
      <c r="A11" s="20" t="s">
        <v>7</v>
      </c>
      <c r="B11" s="17"/>
      <c r="C11" s="17"/>
      <c r="D11" s="21">
        <v>35872755.649000004</v>
      </c>
      <c r="E11" s="105">
        <v>3442653.8043999993</v>
      </c>
      <c r="F11" s="125">
        <v>2832292.0712799989</v>
      </c>
      <c r="G11" s="125">
        <v>3251753.4745999994</v>
      </c>
      <c r="H11" s="203">
        <v>9526699.350279998</v>
      </c>
      <c r="I11" s="125">
        <v>5428249.3917599991</v>
      </c>
      <c r="J11" s="21">
        <f>+SUM(H11:I11)</f>
        <v>14954948.742039997</v>
      </c>
    </row>
    <row r="12" spans="1:11">
      <c r="A12" s="20"/>
      <c r="B12" s="17" t="s">
        <v>8</v>
      </c>
      <c r="C12" s="17"/>
      <c r="D12" s="21">
        <v>30845500.778999999</v>
      </c>
      <c r="E12" s="105">
        <v>2969753.3029999998</v>
      </c>
      <c r="F12" s="125">
        <v>2392218.8509999998</v>
      </c>
      <c r="G12" s="125">
        <v>2449278.4849999999</v>
      </c>
      <c r="H12" s="203">
        <v>7811250.6389999986</v>
      </c>
      <c r="I12" s="125">
        <v>5001618.1430000002</v>
      </c>
      <c r="J12" s="21">
        <f t="shared" ref="J12:J30" si="0">+SUM(H12:I12)</f>
        <v>12812868.781999998</v>
      </c>
    </row>
    <row r="13" spans="1:11" s="162" customFormat="1">
      <c r="A13" s="79"/>
      <c r="B13" s="77"/>
      <c r="C13" s="77" t="s">
        <v>69</v>
      </c>
      <c r="D13" s="159">
        <v>630612.56000000006</v>
      </c>
      <c r="E13" s="160">
        <v>34011.544982053398</v>
      </c>
      <c r="F13" s="161">
        <v>25441.544999999998</v>
      </c>
      <c r="G13" s="161">
        <v>25763.262999999999</v>
      </c>
      <c r="H13" s="204">
        <v>85216.352982053388</v>
      </c>
      <c r="I13" s="161">
        <v>192585.641</v>
      </c>
      <c r="J13" s="21">
        <f t="shared" si="0"/>
        <v>277801.99398205336</v>
      </c>
    </row>
    <row r="14" spans="1:11" s="162" customFormat="1">
      <c r="A14" s="79"/>
      <c r="B14" s="77"/>
      <c r="C14" s="77" t="s">
        <v>59</v>
      </c>
      <c r="D14" s="159">
        <v>30214888.219000001</v>
      </c>
      <c r="E14" s="160">
        <v>2935741.7580179465</v>
      </c>
      <c r="F14" s="161">
        <v>2366777.3059999999</v>
      </c>
      <c r="G14" s="161">
        <v>2423515.2220000001</v>
      </c>
      <c r="H14" s="204">
        <v>7726034.286017946</v>
      </c>
      <c r="I14" s="161">
        <v>4809032.5020000003</v>
      </c>
      <c r="J14" s="21">
        <f t="shared" si="0"/>
        <v>12535066.788017947</v>
      </c>
    </row>
    <row r="15" spans="1:11">
      <c r="A15" s="20"/>
      <c r="B15" s="17" t="s">
        <v>94</v>
      </c>
      <c r="C15" s="17"/>
      <c r="D15" s="21">
        <v>2800</v>
      </c>
      <c r="E15" s="105">
        <v>0</v>
      </c>
      <c r="F15" s="125">
        <v>0</v>
      </c>
      <c r="G15" s="125">
        <v>0</v>
      </c>
      <c r="H15" s="203">
        <v>0</v>
      </c>
      <c r="I15" s="125">
        <v>0</v>
      </c>
      <c r="J15" s="21">
        <f t="shared" si="0"/>
        <v>0</v>
      </c>
    </row>
    <row r="16" spans="1:11">
      <c r="A16" s="20"/>
      <c r="B16" s="17" t="s">
        <v>9</v>
      </c>
      <c r="C16" s="17"/>
      <c r="D16" s="21">
        <v>2438130.531</v>
      </c>
      <c r="E16" s="105">
        <v>222099.49</v>
      </c>
      <c r="F16" s="125">
        <v>210988.95199999999</v>
      </c>
      <c r="G16" s="125">
        <v>217003.88200000001</v>
      </c>
      <c r="H16" s="203">
        <v>650092.32400000002</v>
      </c>
      <c r="I16" s="125">
        <v>208797.427</v>
      </c>
      <c r="J16" s="21">
        <f t="shared" si="0"/>
        <v>858889.75100000005</v>
      </c>
    </row>
    <row r="17" spans="1:10">
      <c r="A17" s="20"/>
      <c r="B17" s="17" t="s">
        <v>56</v>
      </c>
      <c r="C17" s="17"/>
      <c r="D17" s="21">
        <v>64622.239000000001</v>
      </c>
      <c r="E17" s="105">
        <v>8235.1939999999995</v>
      </c>
      <c r="F17" s="125">
        <v>4797.62</v>
      </c>
      <c r="G17" s="125">
        <v>319130.61900000001</v>
      </c>
      <c r="H17" s="203">
        <v>332163.43300000002</v>
      </c>
      <c r="I17" s="125">
        <v>3736.1170000000002</v>
      </c>
      <c r="J17" s="21">
        <f t="shared" si="0"/>
        <v>335899.55000000005</v>
      </c>
    </row>
    <row r="18" spans="1:10">
      <c r="A18" s="20"/>
      <c r="B18" s="77" t="s">
        <v>57</v>
      </c>
      <c r="C18" s="17"/>
      <c r="D18" s="21">
        <v>706824.83200000005</v>
      </c>
      <c r="E18" s="105">
        <v>48511.629000000001</v>
      </c>
      <c r="F18" s="125">
        <v>37882.9617</v>
      </c>
      <c r="G18" s="125">
        <v>47530.133799999996</v>
      </c>
      <c r="H18" s="203">
        <v>133924.72450000001</v>
      </c>
      <c r="I18" s="125">
        <v>50424.012100000007</v>
      </c>
      <c r="J18" s="21">
        <f t="shared" si="0"/>
        <v>184348.7366</v>
      </c>
    </row>
    <row r="19" spans="1:10">
      <c r="A19" s="20"/>
      <c r="B19" s="17" t="s">
        <v>10</v>
      </c>
      <c r="C19" s="17"/>
      <c r="D19" s="21">
        <v>882362.527</v>
      </c>
      <c r="E19" s="105">
        <v>78897.59749</v>
      </c>
      <c r="F19" s="125">
        <v>77507.830969999995</v>
      </c>
      <c r="G19" s="125">
        <v>90276.2834</v>
      </c>
      <c r="H19" s="203">
        <v>246681.71185999998</v>
      </c>
      <c r="I19" s="125">
        <v>70086.744440000009</v>
      </c>
      <c r="J19" s="21">
        <f t="shared" si="0"/>
        <v>316768.45629999996</v>
      </c>
    </row>
    <row r="20" spans="1:10">
      <c r="A20" s="20"/>
      <c r="B20" s="17" t="s">
        <v>11</v>
      </c>
      <c r="C20" s="17"/>
      <c r="D20" s="21">
        <v>932514.74100000004</v>
      </c>
      <c r="E20" s="105">
        <v>115156.59091</v>
      </c>
      <c r="F20" s="125">
        <v>108895.85561</v>
      </c>
      <c r="G20" s="125">
        <v>128534.0714</v>
      </c>
      <c r="H20" s="203">
        <v>352586.51792000001</v>
      </c>
      <c r="I20" s="125">
        <v>93586.948219999991</v>
      </c>
      <c r="J20" s="21">
        <f t="shared" si="0"/>
        <v>446173.46614000003</v>
      </c>
    </row>
    <row r="21" spans="1:10">
      <c r="A21" s="20"/>
      <c r="B21" s="17"/>
      <c r="C21" s="17"/>
      <c r="D21" s="18"/>
      <c r="E21" s="106"/>
      <c r="F21" s="43"/>
      <c r="G21" s="43"/>
      <c r="H21" s="205"/>
      <c r="I21" s="43"/>
      <c r="J21" s="18"/>
    </row>
    <row r="22" spans="1:10">
      <c r="A22" s="20" t="s">
        <v>12</v>
      </c>
      <c r="B22" s="17"/>
      <c r="C22" s="17"/>
      <c r="D22" s="21">
        <v>35000282.219999999</v>
      </c>
      <c r="E22" s="105">
        <v>2548747.1801200002</v>
      </c>
      <c r="F22" s="125">
        <v>2480175.7585499999</v>
      </c>
      <c r="G22" s="125">
        <v>3291218.0735999993</v>
      </c>
      <c r="H22" s="203">
        <v>8320141.0122699998</v>
      </c>
      <c r="I22" s="125">
        <v>2672737.4822200001</v>
      </c>
      <c r="J22" s="21">
        <f t="shared" si="0"/>
        <v>10992878.494489999</v>
      </c>
    </row>
    <row r="23" spans="1:10">
      <c r="A23" s="20"/>
      <c r="B23" s="17" t="s">
        <v>13</v>
      </c>
      <c r="C23" s="17"/>
      <c r="D23" s="21">
        <v>7875602.3729999997</v>
      </c>
      <c r="E23" s="105">
        <v>679489.99835000001</v>
      </c>
      <c r="F23" s="125">
        <v>629157.18285999994</v>
      </c>
      <c r="G23" s="125">
        <v>828206.6</v>
      </c>
      <c r="H23" s="203">
        <v>2136853.7812100002</v>
      </c>
      <c r="I23" s="125">
        <v>642719.55440000002</v>
      </c>
      <c r="J23" s="21">
        <f t="shared" si="0"/>
        <v>2779573.3356100004</v>
      </c>
    </row>
    <row r="24" spans="1:10">
      <c r="A24" s="20"/>
      <c r="B24" s="17" t="s">
        <v>14</v>
      </c>
      <c r="C24" s="17"/>
      <c r="D24" s="21">
        <v>3195790.2289999998</v>
      </c>
      <c r="E24" s="105">
        <v>171127.42619</v>
      </c>
      <c r="F24" s="125">
        <v>215291.46987</v>
      </c>
      <c r="G24" s="125">
        <v>286951.56919999997</v>
      </c>
      <c r="H24" s="203">
        <v>673370.46525999997</v>
      </c>
      <c r="I24" s="125">
        <v>227126.70334000001</v>
      </c>
      <c r="J24" s="21">
        <f t="shared" si="0"/>
        <v>900497.16859999998</v>
      </c>
    </row>
    <row r="25" spans="1:10">
      <c r="A25" s="20"/>
      <c r="B25" s="17" t="s">
        <v>15</v>
      </c>
      <c r="C25" s="17"/>
      <c r="D25" s="21">
        <v>1306936.041</v>
      </c>
      <c r="E25" s="105">
        <v>265692.89338000002</v>
      </c>
      <c r="F25" s="125">
        <v>29876.262000000002</v>
      </c>
      <c r="G25" s="125">
        <v>315692.57139999996</v>
      </c>
      <c r="H25" s="203">
        <v>611261.72677999991</v>
      </c>
      <c r="I25" s="125">
        <v>26341.72394</v>
      </c>
      <c r="J25" s="21">
        <f t="shared" si="0"/>
        <v>637603.45071999996</v>
      </c>
    </row>
    <row r="26" spans="1:10">
      <c r="A26" s="20"/>
      <c r="B26" s="17" t="s">
        <v>58</v>
      </c>
      <c r="C26" s="17"/>
      <c r="D26" s="21">
        <v>15941187.390000001</v>
      </c>
      <c r="E26" s="105">
        <v>860434.52370999998</v>
      </c>
      <c r="F26" s="125">
        <v>1054470.5452000001</v>
      </c>
      <c r="G26" s="125">
        <v>1174344.0096</v>
      </c>
      <c r="H26" s="203">
        <v>3089249.0785099999</v>
      </c>
      <c r="I26" s="125">
        <v>1226672.4845</v>
      </c>
      <c r="J26" s="21">
        <f t="shared" si="0"/>
        <v>4315921.5630099997</v>
      </c>
    </row>
    <row r="27" spans="1:10">
      <c r="A27" s="20"/>
      <c r="B27" s="17" t="s">
        <v>60</v>
      </c>
      <c r="C27" s="17"/>
      <c r="D27" s="21">
        <v>6667943.0599999996</v>
      </c>
      <c r="E27" s="105">
        <v>563619.10548999999</v>
      </c>
      <c r="F27" s="125">
        <v>544856.20463000005</v>
      </c>
      <c r="G27" s="125">
        <v>681765.87840000005</v>
      </c>
      <c r="H27" s="203">
        <v>1790241.1885200001</v>
      </c>
      <c r="I27" s="125">
        <v>544865.82173999993</v>
      </c>
      <c r="J27" s="21">
        <f t="shared" si="0"/>
        <v>2335107.0102599999</v>
      </c>
    </row>
    <row r="28" spans="1:10">
      <c r="A28" s="20"/>
      <c r="B28" s="17" t="s">
        <v>16</v>
      </c>
      <c r="C28" s="17"/>
      <c r="D28" s="21">
        <v>12823.127</v>
      </c>
      <c r="E28" s="105">
        <v>8383.2330000000002</v>
      </c>
      <c r="F28" s="125">
        <v>6524.0939899999994</v>
      </c>
      <c r="G28" s="125">
        <v>4257.4449999999997</v>
      </c>
      <c r="H28" s="203">
        <v>19164.771990000001</v>
      </c>
      <c r="I28" s="125">
        <v>5011.1943000000001</v>
      </c>
      <c r="J28" s="21">
        <f t="shared" si="0"/>
        <v>24175.96629</v>
      </c>
    </row>
    <row r="29" spans="1:10">
      <c r="A29" s="20"/>
      <c r="B29" s="17"/>
      <c r="C29" s="17"/>
      <c r="D29" s="21"/>
      <c r="E29" s="105"/>
      <c r="F29" s="125"/>
      <c r="G29" s="125"/>
      <c r="H29" s="203"/>
      <c r="I29" s="125"/>
      <c r="J29" s="21"/>
    </row>
    <row r="30" spans="1:10">
      <c r="A30" s="22" t="s">
        <v>17</v>
      </c>
      <c r="B30" s="23"/>
      <c r="C30" s="23"/>
      <c r="D30" s="21">
        <v>872473.42900000513</v>
      </c>
      <c r="E30" s="105">
        <v>893906.62427999917</v>
      </c>
      <c r="F30" s="125">
        <v>352116.31272999896</v>
      </c>
      <c r="G30" s="125">
        <v>-39464.598999999929</v>
      </c>
      <c r="H30" s="203">
        <v>1206558.3380099982</v>
      </c>
      <c r="I30" s="125">
        <v>2755511.909539999</v>
      </c>
      <c r="J30" s="21">
        <f t="shared" si="0"/>
        <v>3962070.2475499972</v>
      </c>
    </row>
    <row r="31" spans="1:10">
      <c r="A31" s="20"/>
      <c r="B31" s="17"/>
      <c r="C31" s="17"/>
      <c r="D31" s="21"/>
      <c r="E31" s="105"/>
      <c r="F31" s="125"/>
      <c r="G31" s="125"/>
      <c r="H31" s="203"/>
      <c r="I31" s="125"/>
      <c r="J31" s="21"/>
    </row>
    <row r="32" spans="1:10">
      <c r="A32" s="19" t="s">
        <v>18</v>
      </c>
      <c r="B32" s="17"/>
      <c r="C32" s="17"/>
      <c r="D32" s="21"/>
      <c r="E32" s="105"/>
      <c r="F32" s="125"/>
      <c r="G32" s="125"/>
      <c r="H32" s="203"/>
      <c r="I32" s="125"/>
      <c r="J32" s="21"/>
    </row>
    <row r="33" spans="1:10">
      <c r="A33" s="20" t="s">
        <v>19</v>
      </c>
      <c r="B33" s="17"/>
      <c r="C33" s="17"/>
      <c r="D33" s="21">
        <v>6843493.3820000002</v>
      </c>
      <c r="E33" s="105">
        <v>316797.55158999993</v>
      </c>
      <c r="F33" s="125">
        <v>395823.96233999997</v>
      </c>
      <c r="G33" s="125">
        <v>511877.7156</v>
      </c>
      <c r="H33" s="203">
        <v>1224499.2295299999</v>
      </c>
      <c r="I33" s="125">
        <v>495052.96313999995</v>
      </c>
      <c r="J33" s="21">
        <f t="shared" ref="J33:J36" si="1">+SUM(H33:I33)</f>
        <v>1719552.1926699998</v>
      </c>
    </row>
    <row r="34" spans="1:10">
      <c r="A34" s="20"/>
      <c r="B34" s="17" t="s">
        <v>20</v>
      </c>
      <c r="C34" s="17"/>
      <c r="D34" s="21">
        <v>36488.762999999999</v>
      </c>
      <c r="E34" s="105">
        <v>251.48099999999999</v>
      </c>
      <c r="F34" s="125">
        <v>1426.6079999999999</v>
      </c>
      <c r="G34" s="125">
        <v>1022.2619999999999</v>
      </c>
      <c r="H34" s="203">
        <v>2700.3509999999997</v>
      </c>
      <c r="I34" s="125">
        <v>237.33</v>
      </c>
      <c r="J34" s="21">
        <f t="shared" si="1"/>
        <v>2937.6809999999996</v>
      </c>
    </row>
    <row r="35" spans="1:10">
      <c r="A35" s="20"/>
      <c r="B35" s="17" t="s">
        <v>21</v>
      </c>
      <c r="C35" s="17"/>
      <c r="D35" s="21">
        <v>3907804.003</v>
      </c>
      <c r="E35" s="105">
        <v>109088.51259</v>
      </c>
      <c r="F35" s="125">
        <v>204566.61034000001</v>
      </c>
      <c r="G35" s="125">
        <v>262424.94959999999</v>
      </c>
      <c r="H35" s="203">
        <v>576080.07253</v>
      </c>
      <c r="I35" s="125">
        <v>240388.91413999998</v>
      </c>
      <c r="J35" s="21">
        <f t="shared" si="1"/>
        <v>816468.98667000001</v>
      </c>
    </row>
    <row r="36" spans="1:10">
      <c r="A36" s="20"/>
      <c r="B36" s="17" t="s">
        <v>22</v>
      </c>
      <c r="C36" s="17"/>
      <c r="D36" s="21">
        <v>2972178.142</v>
      </c>
      <c r="E36" s="105">
        <v>207960.52</v>
      </c>
      <c r="F36" s="125">
        <v>192683.96</v>
      </c>
      <c r="G36" s="125">
        <v>250475.02799999999</v>
      </c>
      <c r="H36" s="203">
        <v>651119.50799999991</v>
      </c>
      <c r="I36" s="125">
        <v>254901.37900000002</v>
      </c>
      <c r="J36" s="21">
        <f t="shared" si="1"/>
        <v>906020.88699999987</v>
      </c>
    </row>
    <row r="37" spans="1:10">
      <c r="A37" s="20"/>
      <c r="B37" s="17"/>
      <c r="C37" s="17"/>
      <c r="D37" s="21"/>
      <c r="E37" s="105"/>
      <c r="F37" s="125"/>
      <c r="G37" s="125"/>
      <c r="H37" s="203"/>
      <c r="I37" s="125"/>
      <c r="J37" s="21"/>
    </row>
    <row r="38" spans="1:10">
      <c r="A38" s="24" t="s">
        <v>61</v>
      </c>
      <c r="B38" s="25"/>
      <c r="C38" s="25"/>
      <c r="D38" s="26">
        <v>35909244.412</v>
      </c>
      <c r="E38" s="107">
        <v>3442905.2853999995</v>
      </c>
      <c r="F38" s="126">
        <v>2833718.6792799989</v>
      </c>
      <c r="G38" s="126">
        <v>3252775.7365999995</v>
      </c>
      <c r="H38" s="206">
        <v>9529399.7012799978</v>
      </c>
      <c r="I38" s="126">
        <v>5428486.7217599992</v>
      </c>
      <c r="J38" s="26">
        <f t="shared" ref="J38:J40" si="2">+SUM(H38:I38)</f>
        <v>14957886.423039997</v>
      </c>
    </row>
    <row r="39" spans="1:10">
      <c r="A39" s="24" t="s">
        <v>62</v>
      </c>
      <c r="B39" s="25"/>
      <c r="C39" s="25"/>
      <c r="D39" s="26">
        <v>41880264.364999995</v>
      </c>
      <c r="E39" s="107">
        <v>2865796.2127100001</v>
      </c>
      <c r="F39" s="126">
        <v>2877426.32889</v>
      </c>
      <c r="G39" s="126">
        <v>3804118.0511999992</v>
      </c>
      <c r="H39" s="206">
        <v>9547340.5927999988</v>
      </c>
      <c r="I39" s="126">
        <v>3168027.7753600003</v>
      </c>
      <c r="J39" s="26">
        <f>+SUM(H39:I39)</f>
        <v>12715368.368159998</v>
      </c>
    </row>
    <row r="40" spans="1:10">
      <c r="A40" s="24" t="s">
        <v>23</v>
      </c>
      <c r="B40" s="25"/>
      <c r="C40" s="25"/>
      <c r="D40" s="26">
        <v>-5971019.9529999942</v>
      </c>
      <c r="E40" s="107">
        <v>577109.07268999936</v>
      </c>
      <c r="F40" s="126">
        <v>-43707.649610001128</v>
      </c>
      <c r="G40" s="126">
        <v>-551342.31459999969</v>
      </c>
      <c r="H40" s="206">
        <v>-17940.891520000994</v>
      </c>
      <c r="I40" s="126">
        <v>2260458.9463999989</v>
      </c>
      <c r="J40" s="26">
        <f t="shared" si="2"/>
        <v>2242518.0548799979</v>
      </c>
    </row>
    <row r="41" spans="1:10">
      <c r="A41" s="27"/>
      <c r="B41" s="28"/>
      <c r="C41" s="28"/>
      <c r="D41" s="29"/>
      <c r="E41" s="108"/>
      <c r="F41" s="127"/>
      <c r="G41" s="127"/>
      <c r="H41" s="207"/>
      <c r="I41" s="127"/>
      <c r="J41" s="29"/>
    </row>
    <row r="42" spans="1:10">
      <c r="A42" s="19" t="s">
        <v>24</v>
      </c>
      <c r="B42" s="17"/>
      <c r="C42" s="17"/>
      <c r="D42" s="18"/>
      <c r="E42" s="106"/>
      <c r="F42" s="43"/>
      <c r="G42" s="43"/>
      <c r="H42" s="205"/>
      <c r="I42" s="43"/>
      <c r="J42" s="18"/>
    </row>
    <row r="43" spans="1:10">
      <c r="A43" s="19"/>
      <c r="B43" s="17"/>
      <c r="C43" s="17"/>
      <c r="D43" s="18"/>
      <c r="E43" s="106"/>
      <c r="F43" s="43"/>
      <c r="G43" s="43"/>
      <c r="H43" s="205"/>
      <c r="I43" s="43"/>
      <c r="J43" s="18"/>
    </row>
    <row r="44" spans="1:10">
      <c r="A44" s="20" t="s">
        <v>25</v>
      </c>
      <c r="B44" s="17"/>
      <c r="C44" s="17"/>
      <c r="D44" s="21">
        <v>-1404426.9959999998</v>
      </c>
      <c r="E44" s="98">
        <v>759151.74705999997</v>
      </c>
      <c r="F44" s="128">
        <v>-130597.45256999996</v>
      </c>
      <c r="G44" s="128">
        <v>-948548.01760000002</v>
      </c>
      <c r="H44" s="21">
        <v>-319993.72311000008</v>
      </c>
      <c r="I44" s="128">
        <v>2177250.2744800001</v>
      </c>
      <c r="J44" s="21">
        <f t="shared" ref="J44:J57" si="3">+SUM(H44:I44)</f>
        <v>1857256.55137</v>
      </c>
    </row>
    <row r="45" spans="1:10">
      <c r="A45" s="20" t="s">
        <v>26</v>
      </c>
      <c r="B45" s="17"/>
      <c r="C45" s="17"/>
      <c r="D45" s="21">
        <v>431309.81100000005</v>
      </c>
      <c r="E45" s="98">
        <v>-214487.44745000001</v>
      </c>
      <c r="F45" s="128">
        <v>-777.36395999999877</v>
      </c>
      <c r="G45" s="128">
        <v>14496.560799999996</v>
      </c>
      <c r="H45" s="21">
        <v>-200768.25060999999</v>
      </c>
      <c r="I45" s="128">
        <v>21944.910879999999</v>
      </c>
      <c r="J45" s="21">
        <f t="shared" si="3"/>
        <v>-178823.33972999998</v>
      </c>
    </row>
    <row r="46" spans="1:10">
      <c r="A46" s="20"/>
      <c r="B46" s="17" t="s">
        <v>27</v>
      </c>
      <c r="C46" s="17"/>
      <c r="D46" s="21">
        <v>825613.50800000003</v>
      </c>
      <c r="E46" s="98">
        <v>15586.432130000001</v>
      </c>
      <c r="F46" s="128">
        <v>30854.470080000003</v>
      </c>
      <c r="G46" s="128">
        <v>41719.007599999997</v>
      </c>
      <c r="H46" s="21">
        <v>88159.909809999997</v>
      </c>
      <c r="I46" s="128">
        <v>45612.269659999998</v>
      </c>
      <c r="J46" s="21">
        <f t="shared" si="3"/>
        <v>133772.17947</v>
      </c>
    </row>
    <row r="47" spans="1:10">
      <c r="A47" s="20"/>
      <c r="B47" s="17" t="s">
        <v>28</v>
      </c>
      <c r="C47" s="17"/>
      <c r="D47" s="21">
        <v>394303.69699999999</v>
      </c>
      <c r="E47" s="98">
        <v>230073.87958000001</v>
      </c>
      <c r="F47" s="128">
        <v>31631.834040000002</v>
      </c>
      <c r="G47" s="128">
        <v>27222.446800000002</v>
      </c>
      <c r="H47" s="21">
        <v>288928.16041999997</v>
      </c>
      <c r="I47" s="128">
        <v>23667.358779999999</v>
      </c>
      <c r="J47" s="21">
        <f t="shared" si="3"/>
        <v>312595.51919999998</v>
      </c>
    </row>
    <row r="48" spans="1:10">
      <c r="A48" s="20" t="s">
        <v>29</v>
      </c>
      <c r="B48" s="17"/>
      <c r="C48" s="17"/>
      <c r="D48" s="21">
        <v>-1859089.8559999997</v>
      </c>
      <c r="E48" s="98">
        <v>1365265.8168000001</v>
      </c>
      <c r="F48" s="128">
        <v>-558930.14622999995</v>
      </c>
      <c r="G48" s="128">
        <v>-515220.06900000002</v>
      </c>
      <c r="H48" s="21">
        <v>291115.60156999994</v>
      </c>
      <c r="I48" s="128">
        <v>561678.07299999997</v>
      </c>
      <c r="J48" s="21">
        <f t="shared" si="3"/>
        <v>852793.67456999992</v>
      </c>
    </row>
    <row r="49" spans="1:10">
      <c r="A49" s="20"/>
      <c r="B49" s="17" t="s">
        <v>30</v>
      </c>
      <c r="C49" s="17"/>
      <c r="D49" s="21">
        <v>1910601.5830000001</v>
      </c>
      <c r="E49" s="98">
        <v>3429231.7456800002</v>
      </c>
      <c r="F49" s="128">
        <v>-65840.20485999994</v>
      </c>
      <c r="G49" s="128">
        <v>750844.96419999993</v>
      </c>
      <c r="H49" s="21">
        <v>4114236.50502</v>
      </c>
      <c r="I49" s="128">
        <v>454044.24338</v>
      </c>
      <c r="J49" s="21">
        <f t="shared" si="3"/>
        <v>4568280.7483999999</v>
      </c>
    </row>
    <row r="50" spans="1:10">
      <c r="A50" s="20"/>
      <c r="B50" s="17" t="s">
        <v>31</v>
      </c>
      <c r="C50" s="17"/>
      <c r="D50" s="21">
        <v>3769691.4389999998</v>
      </c>
      <c r="E50" s="98">
        <v>2063965.92888</v>
      </c>
      <c r="F50" s="128">
        <v>493089.94137000002</v>
      </c>
      <c r="G50" s="128">
        <v>1266065.0331999999</v>
      </c>
      <c r="H50" s="21">
        <v>3823120.9034500001</v>
      </c>
      <c r="I50" s="128">
        <v>-107633.82962</v>
      </c>
      <c r="J50" s="21">
        <f t="shared" si="3"/>
        <v>3715487.0738300001</v>
      </c>
    </row>
    <row r="51" spans="1:10">
      <c r="A51" s="20" t="s">
        <v>32</v>
      </c>
      <c r="B51" s="17"/>
      <c r="C51" s="17"/>
      <c r="D51" s="21">
        <v>0</v>
      </c>
      <c r="E51" s="98">
        <v>603.26684999999998</v>
      </c>
      <c r="F51" s="128">
        <v>1698.4459199999983</v>
      </c>
      <c r="G51" s="128">
        <v>-205.68559999996796</v>
      </c>
      <c r="H51" s="21">
        <v>2096.0271700000303</v>
      </c>
      <c r="I51" s="128">
        <v>2446.3188999999547</v>
      </c>
      <c r="J51" s="21">
        <f t="shared" si="3"/>
        <v>4542.346069999985</v>
      </c>
    </row>
    <row r="52" spans="1:10">
      <c r="A52" s="20" t="s">
        <v>33</v>
      </c>
      <c r="B52" s="17"/>
      <c r="C52" s="17"/>
      <c r="D52" s="21">
        <v>23353.048999999999</v>
      </c>
      <c r="E52" s="98">
        <v>-392229.88914000004</v>
      </c>
      <c r="F52" s="128">
        <v>427411.61170000001</v>
      </c>
      <c r="G52" s="128">
        <v>-447618.82380000001</v>
      </c>
      <c r="H52" s="21">
        <v>-412437.10124000005</v>
      </c>
      <c r="I52" s="128">
        <v>1591180.9717000001</v>
      </c>
      <c r="J52" s="21">
        <f t="shared" si="3"/>
        <v>1178743.8704600001</v>
      </c>
    </row>
    <row r="53" spans="1:10">
      <c r="A53" s="35" t="s">
        <v>89</v>
      </c>
      <c r="B53" s="33"/>
      <c r="C53" s="33"/>
      <c r="D53" s="21">
        <v>0</v>
      </c>
      <c r="E53" s="98">
        <v>0</v>
      </c>
      <c r="F53" s="128">
        <v>0</v>
      </c>
      <c r="G53" s="128">
        <v>0</v>
      </c>
      <c r="H53" s="21">
        <v>0</v>
      </c>
      <c r="I53" s="128">
        <v>0</v>
      </c>
      <c r="J53" s="21">
        <f t="shared" si="3"/>
        <v>0</v>
      </c>
    </row>
    <row r="54" spans="1:10">
      <c r="A54" s="35"/>
      <c r="B54" s="33" t="s">
        <v>34</v>
      </c>
      <c r="C54" s="33"/>
      <c r="D54" s="21">
        <v>0</v>
      </c>
      <c r="E54" s="98">
        <v>0</v>
      </c>
      <c r="F54" s="128">
        <v>0</v>
      </c>
      <c r="G54" s="128">
        <v>0</v>
      </c>
      <c r="H54" s="21">
        <v>0</v>
      </c>
      <c r="I54" s="128">
        <v>0</v>
      </c>
      <c r="J54" s="21">
        <f t="shared" si="3"/>
        <v>0</v>
      </c>
    </row>
    <row r="55" spans="1:10">
      <c r="A55" s="35"/>
      <c r="B55" s="33" t="s">
        <v>35</v>
      </c>
      <c r="C55" s="33"/>
      <c r="D55" s="21">
        <v>0</v>
      </c>
      <c r="E55" s="98">
        <v>0</v>
      </c>
      <c r="F55" s="128">
        <v>0</v>
      </c>
      <c r="G55" s="128">
        <v>0</v>
      </c>
      <c r="H55" s="21">
        <v>0</v>
      </c>
      <c r="I55" s="128">
        <v>0</v>
      </c>
      <c r="J55" s="21">
        <f t="shared" si="3"/>
        <v>0</v>
      </c>
    </row>
    <row r="56" spans="1:10">
      <c r="A56" s="78" t="s">
        <v>90</v>
      </c>
      <c r="B56" s="33"/>
      <c r="C56" s="33"/>
      <c r="D56" s="21">
        <v>0</v>
      </c>
      <c r="E56" s="98">
        <v>0</v>
      </c>
      <c r="F56" s="128">
        <v>0</v>
      </c>
      <c r="G56" s="128">
        <v>0</v>
      </c>
      <c r="H56" s="21">
        <v>0</v>
      </c>
      <c r="I56" s="128">
        <v>0</v>
      </c>
      <c r="J56" s="21">
        <f t="shared" si="3"/>
        <v>0</v>
      </c>
    </row>
    <row r="57" spans="1:10">
      <c r="A57" s="20" t="s">
        <v>36</v>
      </c>
      <c r="B57" s="17"/>
      <c r="C57" s="17"/>
      <c r="D57" s="21">
        <v>0</v>
      </c>
      <c r="E57" s="98">
        <v>0</v>
      </c>
      <c r="F57" s="128">
        <v>0</v>
      </c>
      <c r="G57" s="128">
        <v>0</v>
      </c>
      <c r="H57" s="21">
        <v>0</v>
      </c>
      <c r="I57" s="128">
        <v>0</v>
      </c>
      <c r="J57" s="21">
        <f t="shared" si="3"/>
        <v>0</v>
      </c>
    </row>
    <row r="58" spans="1:10">
      <c r="A58" s="20"/>
      <c r="B58" s="17"/>
      <c r="C58" s="17"/>
      <c r="D58" s="21"/>
      <c r="E58" s="105"/>
      <c r="F58" s="125"/>
      <c r="G58" s="125"/>
      <c r="H58" s="203"/>
      <c r="I58" s="125"/>
      <c r="J58" s="21"/>
    </row>
    <row r="59" spans="1:10">
      <c r="A59" s="20" t="s">
        <v>37</v>
      </c>
      <c r="B59" s="17"/>
      <c r="C59" s="17"/>
      <c r="D59" s="21">
        <v>4566592.9570000004</v>
      </c>
      <c r="E59" s="98">
        <v>182042.67437000008</v>
      </c>
      <c r="F59" s="128">
        <v>-86889.802960000001</v>
      </c>
      <c r="G59" s="128">
        <v>-397205.70300000004</v>
      </c>
      <c r="H59" s="21">
        <v>-302052.83158999984</v>
      </c>
      <c r="I59" s="128">
        <v>-83208.671919999993</v>
      </c>
      <c r="J59" s="21">
        <f t="shared" ref="J59:J70" si="4">+SUM(H59:I59)</f>
        <v>-385261.50350999983</v>
      </c>
    </row>
    <row r="60" spans="1:10">
      <c r="A60" s="20" t="s">
        <v>38</v>
      </c>
      <c r="B60" s="17"/>
      <c r="C60" s="17"/>
      <c r="D60" s="21">
        <v>84685.858000000007</v>
      </c>
      <c r="E60" s="98">
        <v>-98.517310000000009</v>
      </c>
      <c r="F60" s="128">
        <v>-5705.76296</v>
      </c>
      <c r="G60" s="128">
        <v>-17061.138999999999</v>
      </c>
      <c r="H60" s="21">
        <v>-22865.419270000002</v>
      </c>
      <c r="I60" s="128">
        <v>-8950.8399200000003</v>
      </c>
      <c r="J60" s="21">
        <f t="shared" si="4"/>
        <v>-31816.259190000004</v>
      </c>
    </row>
    <row r="61" spans="1:10">
      <c r="A61" s="20"/>
      <c r="B61" s="17" t="s">
        <v>39</v>
      </c>
      <c r="C61" s="17"/>
      <c r="D61" s="21">
        <v>190011.29800000001</v>
      </c>
      <c r="E61" s="98">
        <v>0</v>
      </c>
      <c r="F61" s="128">
        <v>-1013.6989600000001</v>
      </c>
      <c r="G61" s="128">
        <v>0</v>
      </c>
      <c r="H61" s="21">
        <v>-1013.6989600000001</v>
      </c>
      <c r="I61" s="128">
        <v>116.444</v>
      </c>
      <c r="J61" s="21">
        <f t="shared" si="4"/>
        <v>-897.2549600000001</v>
      </c>
    </row>
    <row r="62" spans="1:10">
      <c r="A62" s="20"/>
      <c r="B62" s="17"/>
      <c r="C62" s="17" t="s">
        <v>40</v>
      </c>
      <c r="D62" s="21"/>
      <c r="E62" s="98">
        <v>0</v>
      </c>
      <c r="F62" s="128">
        <v>-1013.6989600000001</v>
      </c>
      <c r="G62" s="128">
        <v>0</v>
      </c>
      <c r="H62" s="21">
        <v>-1013.6989600000001</v>
      </c>
      <c r="I62" s="128">
        <v>0</v>
      </c>
      <c r="J62" s="21">
        <f t="shared" si="4"/>
        <v>-1013.6989600000001</v>
      </c>
    </row>
    <row r="63" spans="1:10">
      <c r="A63" s="20"/>
      <c r="B63" s="17"/>
      <c r="C63" s="17" t="s">
        <v>41</v>
      </c>
      <c r="D63" s="21"/>
      <c r="E63" s="98">
        <v>0</v>
      </c>
      <c r="F63" s="128">
        <v>0</v>
      </c>
      <c r="G63" s="128">
        <v>0</v>
      </c>
      <c r="H63" s="21">
        <v>0</v>
      </c>
      <c r="I63" s="128">
        <v>116.444</v>
      </c>
      <c r="J63" s="21">
        <f t="shared" si="4"/>
        <v>116.444</v>
      </c>
    </row>
    <row r="64" spans="1:10">
      <c r="A64" s="20"/>
      <c r="B64" s="17" t="s">
        <v>42</v>
      </c>
      <c r="C64" s="17"/>
      <c r="D64" s="21">
        <v>105325.44</v>
      </c>
      <c r="E64" s="98">
        <v>98.517310000000009</v>
      </c>
      <c r="F64" s="128">
        <v>4692.0640000000003</v>
      </c>
      <c r="G64" s="128">
        <v>17061.138999999999</v>
      </c>
      <c r="H64" s="21">
        <v>21851.720310000001</v>
      </c>
      <c r="I64" s="128">
        <v>9067.2839199999999</v>
      </c>
      <c r="J64" s="21">
        <f t="shared" si="4"/>
        <v>30919.004229999999</v>
      </c>
    </row>
    <row r="65" spans="1:13">
      <c r="A65" s="20" t="s">
        <v>43</v>
      </c>
      <c r="B65" s="17"/>
      <c r="C65" s="17"/>
      <c r="D65" s="21">
        <v>5207714.2760000005</v>
      </c>
      <c r="E65" s="98">
        <v>244893.60168000008</v>
      </c>
      <c r="F65" s="128">
        <v>-25125.815999999999</v>
      </c>
      <c r="G65" s="128">
        <v>-322721.74800000002</v>
      </c>
      <c r="H65" s="21">
        <v>-102953.96231999982</v>
      </c>
      <c r="I65" s="128">
        <v>-18903.454000000002</v>
      </c>
      <c r="J65" s="21">
        <f t="shared" si="4"/>
        <v>-121857.41631999981</v>
      </c>
    </row>
    <row r="66" spans="1:13">
      <c r="A66" s="20"/>
      <c r="B66" s="17" t="s">
        <v>39</v>
      </c>
      <c r="C66" s="17"/>
      <c r="D66" s="21">
        <v>6300000</v>
      </c>
      <c r="E66" s="98">
        <v>1045230.721</v>
      </c>
      <c r="F66" s="128">
        <v>0</v>
      </c>
      <c r="G66" s="128">
        <v>0</v>
      </c>
      <c r="H66" s="21">
        <v>1045230.721</v>
      </c>
      <c r="I66" s="128">
        <v>0</v>
      </c>
      <c r="J66" s="21">
        <f t="shared" si="4"/>
        <v>1045230.721</v>
      </c>
    </row>
    <row r="67" spans="1:13">
      <c r="A67" s="20"/>
      <c r="B67" s="17"/>
      <c r="C67" s="17" t="s">
        <v>40</v>
      </c>
      <c r="D67" s="21"/>
      <c r="E67" s="98">
        <v>1045230.721</v>
      </c>
      <c r="F67" s="128">
        <v>0</v>
      </c>
      <c r="G67" s="128">
        <v>0</v>
      </c>
      <c r="H67" s="21">
        <v>1045230.721</v>
      </c>
      <c r="I67" s="128">
        <v>0</v>
      </c>
      <c r="J67" s="21">
        <f t="shared" si="4"/>
        <v>1045230.721</v>
      </c>
    </row>
    <row r="68" spans="1:13">
      <c r="A68" s="20"/>
      <c r="B68" s="17"/>
      <c r="C68" s="17" t="s">
        <v>41</v>
      </c>
      <c r="D68" s="21"/>
      <c r="E68" s="98">
        <v>0</v>
      </c>
      <c r="F68" s="128">
        <v>0</v>
      </c>
      <c r="G68" s="128">
        <v>0</v>
      </c>
      <c r="H68" s="21">
        <v>0</v>
      </c>
      <c r="I68" s="128">
        <v>0</v>
      </c>
      <c r="J68" s="21">
        <f t="shared" si="4"/>
        <v>0</v>
      </c>
    </row>
    <row r="69" spans="1:13">
      <c r="A69" s="20"/>
      <c r="B69" s="17" t="s">
        <v>42</v>
      </c>
      <c r="C69" s="17"/>
      <c r="D69" s="21">
        <v>1092285.7239999999</v>
      </c>
      <c r="E69" s="98">
        <v>800337.11931999994</v>
      </c>
      <c r="F69" s="128">
        <v>25125.815999999999</v>
      </c>
      <c r="G69" s="128">
        <v>322721.74800000002</v>
      </c>
      <c r="H69" s="21">
        <v>1148184.6833199998</v>
      </c>
      <c r="I69" s="128">
        <v>18903.454000000002</v>
      </c>
      <c r="J69" s="21">
        <f t="shared" si="4"/>
        <v>1167088.1373199997</v>
      </c>
    </row>
    <row r="70" spans="1:13">
      <c r="A70" s="20" t="s">
        <v>44</v>
      </c>
      <c r="B70" s="17"/>
      <c r="C70" s="17"/>
      <c r="D70" s="21">
        <v>-725807.17700000003</v>
      </c>
      <c r="E70" s="98">
        <v>-62752.41</v>
      </c>
      <c r="F70" s="128">
        <v>-56058.224000000002</v>
      </c>
      <c r="G70" s="128">
        <v>-57422.815999999999</v>
      </c>
      <c r="H70" s="21">
        <v>-176233.45</v>
      </c>
      <c r="I70" s="128">
        <v>-55354.377999999997</v>
      </c>
      <c r="J70" s="21">
        <f t="shared" si="4"/>
        <v>-231587.82800000001</v>
      </c>
    </row>
    <row r="71" spans="1:13">
      <c r="A71" s="20"/>
      <c r="B71" s="17"/>
      <c r="C71" s="17"/>
      <c r="D71" s="21"/>
      <c r="E71" s="105"/>
      <c r="F71" s="125"/>
      <c r="G71" s="125"/>
      <c r="H71" s="203"/>
      <c r="I71" s="125"/>
      <c r="J71" s="21"/>
    </row>
    <row r="72" spans="1:13">
      <c r="A72" s="24" t="s">
        <v>45</v>
      </c>
      <c r="B72" s="25"/>
      <c r="C72" s="25"/>
      <c r="D72" s="26">
        <v>-5971019.9529999997</v>
      </c>
      <c r="E72" s="107">
        <v>577109.07268999983</v>
      </c>
      <c r="F72" s="126">
        <v>-43707.649609999964</v>
      </c>
      <c r="G72" s="126">
        <v>-551342.31459999993</v>
      </c>
      <c r="H72" s="206">
        <v>-17940.891520000238</v>
      </c>
      <c r="I72" s="126">
        <v>2260458.9464000002</v>
      </c>
      <c r="J72" s="26">
        <f t="shared" ref="J72" si="5">+SUM(H72:I72)</f>
        <v>2242518.0548800002</v>
      </c>
    </row>
    <row r="73" spans="1:13">
      <c r="A73" s="30"/>
      <c r="B73" s="31"/>
      <c r="C73" s="31"/>
      <c r="D73" s="32"/>
      <c r="E73" s="108"/>
      <c r="F73" s="127"/>
      <c r="G73" s="127"/>
      <c r="H73" s="207"/>
      <c r="I73" s="127"/>
      <c r="J73" s="32"/>
    </row>
    <row r="74" spans="1:13" s="39" customFormat="1" ht="12.75" customHeight="1">
      <c r="A74" s="214" t="s">
        <v>46</v>
      </c>
      <c r="B74" s="226" t="s">
        <v>49</v>
      </c>
      <c r="C74" s="226"/>
      <c r="D74" s="226"/>
      <c r="E74" s="226"/>
      <c r="F74" s="226"/>
      <c r="G74" s="226"/>
      <c r="H74" s="226"/>
      <c r="I74" s="226"/>
      <c r="J74" s="226"/>
      <c r="K74" s="43"/>
      <c r="L74" s="43"/>
      <c r="M74" s="38"/>
    </row>
    <row r="75" spans="1:13" s="39" customFormat="1" ht="12.75" customHeight="1">
      <c r="A75" s="36" t="s">
        <v>47</v>
      </c>
      <c r="B75" s="225" t="s">
        <v>63</v>
      </c>
      <c r="C75" s="225"/>
      <c r="D75" s="225"/>
      <c r="E75" s="225"/>
      <c r="F75" s="225"/>
      <c r="G75" s="225"/>
      <c r="H75" s="225"/>
      <c r="I75" s="225"/>
      <c r="J75" s="225"/>
      <c r="K75" s="40"/>
      <c r="L75" s="40"/>
      <c r="M75" s="38"/>
    </row>
    <row r="76" spans="1:13" s="39" customFormat="1" ht="12.75" customHeight="1">
      <c r="A76" s="36" t="s">
        <v>48</v>
      </c>
      <c r="B76" s="225" t="s">
        <v>82</v>
      </c>
      <c r="C76" s="225"/>
      <c r="D76" s="225"/>
      <c r="E76" s="225"/>
      <c r="F76" s="225"/>
      <c r="G76" s="225"/>
      <c r="H76" s="225"/>
      <c r="I76" s="225"/>
      <c r="J76" s="225"/>
      <c r="K76" s="40"/>
      <c r="L76" s="40"/>
      <c r="M76" s="38"/>
    </row>
    <row r="77" spans="1:13" s="211" customFormat="1" ht="12.45" customHeight="1">
      <c r="A77" s="37" t="s">
        <v>50</v>
      </c>
      <c r="B77" s="225" t="s">
        <v>65</v>
      </c>
      <c r="C77" s="225"/>
      <c r="D77" s="225"/>
      <c r="E77" s="225"/>
      <c r="F77" s="225"/>
      <c r="G77" s="225"/>
      <c r="H77" s="225"/>
      <c r="I77" s="225"/>
      <c r="J77" s="225"/>
      <c r="K77" s="212"/>
      <c r="L77" s="36"/>
    </row>
    <row r="78" spans="1:13" s="136" customFormat="1" ht="25.5" customHeight="1">
      <c r="A78" s="134"/>
      <c r="B78" s="227"/>
      <c r="C78" s="228"/>
      <c r="D78" s="228"/>
      <c r="E78" s="228"/>
      <c r="F78" s="228"/>
      <c r="G78" s="228"/>
      <c r="H78" s="199"/>
      <c r="I78" s="135"/>
      <c r="J78" s="135"/>
      <c r="K78" s="42"/>
      <c r="L78" s="42"/>
    </row>
    <row r="79" spans="1:13" s="39" customFormat="1" ht="25.5" customHeight="1">
      <c r="A79" s="76"/>
    </row>
    <row r="80" spans="1:13"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row r="101" s="39" customFormat="1"/>
    <row r="102" s="39" customFormat="1"/>
    <row r="103" s="39" customFormat="1"/>
  </sheetData>
  <mergeCells count="5">
    <mergeCell ref="B78:G78"/>
    <mergeCell ref="B74:J74"/>
    <mergeCell ref="B75:J75"/>
    <mergeCell ref="B76:J76"/>
    <mergeCell ref="B77:J77"/>
  </mergeCells>
  <phoneticPr fontId="0" type="noConversion"/>
  <printOptions horizontalCentered="1"/>
  <pageMargins left="0" right="0" top="0.39370078740157483" bottom="0" header="0" footer="0"/>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K79"/>
  <sheetViews>
    <sheetView topLeftCell="B16" workbookViewId="0">
      <selection activeCell="L22" sqref="K22:L35"/>
    </sheetView>
  </sheetViews>
  <sheetFormatPr baseColWidth="10" defaultRowHeight="13.2"/>
  <cols>
    <col min="1" max="2" width="2.6640625" customWidth="1"/>
    <col min="3" max="3" width="52.88671875" customWidth="1"/>
    <col min="4" max="9" width="11" customWidth="1"/>
    <col min="10" max="10" width="6.6640625" bestFit="1" customWidth="1"/>
  </cols>
  <sheetData>
    <row r="1" spans="1:11" ht="27.6" customHeight="1">
      <c r="J1" s="218">
        <v>6</v>
      </c>
    </row>
    <row r="2" spans="1:11">
      <c r="A2" s="1" t="s">
        <v>71</v>
      </c>
      <c r="B2" s="2"/>
      <c r="C2" s="2"/>
      <c r="D2" s="2"/>
      <c r="E2" s="2"/>
      <c r="F2" s="2"/>
      <c r="G2" s="2"/>
      <c r="H2" s="2"/>
      <c r="I2" s="2"/>
    </row>
    <row r="3" spans="1:11">
      <c r="A3" s="45" t="str">
        <f>+'Total '!A3</f>
        <v>ESTADO DE OPERACIONES DE GOBIERNO  2017</v>
      </c>
      <c r="B3" s="5"/>
      <c r="C3" s="5"/>
      <c r="D3" s="2"/>
      <c r="E3" s="2"/>
      <c r="F3" s="2"/>
      <c r="G3" s="2"/>
      <c r="H3" s="2"/>
      <c r="I3" s="2"/>
    </row>
    <row r="4" spans="1:11">
      <c r="A4" s="1" t="s">
        <v>1</v>
      </c>
      <c r="B4" s="2"/>
      <c r="C4" s="2"/>
      <c r="D4" s="2"/>
      <c r="E4" s="2"/>
      <c r="F4" s="2"/>
      <c r="G4" s="2"/>
      <c r="H4" s="2"/>
      <c r="I4" s="2"/>
    </row>
    <row r="5" spans="1:11">
      <c r="A5" s="1" t="s">
        <v>52</v>
      </c>
      <c r="B5" s="2"/>
      <c r="C5" s="7"/>
      <c r="D5" s="2"/>
      <c r="E5" s="2"/>
      <c r="F5" s="2"/>
      <c r="G5" s="2"/>
      <c r="H5" s="2"/>
      <c r="I5" s="2"/>
    </row>
    <row r="6" spans="1:11">
      <c r="A6" s="1" t="s">
        <v>3</v>
      </c>
      <c r="B6" s="2"/>
      <c r="C6" s="7"/>
      <c r="D6" s="2"/>
      <c r="E6" s="2"/>
      <c r="F6" s="2"/>
      <c r="G6" s="2"/>
      <c r="H6" s="2"/>
      <c r="I6" s="2"/>
    </row>
    <row r="7" spans="1:11">
      <c r="A7" s="9"/>
      <c r="B7" s="10"/>
      <c r="C7" s="11"/>
    </row>
    <row r="8" spans="1:11" ht="24.75" customHeight="1">
      <c r="A8" s="13"/>
      <c r="B8" s="14"/>
      <c r="C8" s="14"/>
      <c r="D8" s="15" t="s">
        <v>5</v>
      </c>
      <c r="E8" s="116" t="s">
        <v>85</v>
      </c>
      <c r="F8" s="116" t="s">
        <v>86</v>
      </c>
      <c r="G8" s="142" t="s">
        <v>93</v>
      </c>
      <c r="H8" s="116" t="s">
        <v>87</v>
      </c>
      <c r="I8" s="34" t="s">
        <v>88</v>
      </c>
    </row>
    <row r="9" spans="1:11">
      <c r="A9" s="16"/>
      <c r="B9" s="17"/>
      <c r="C9" s="17"/>
      <c r="D9" s="103"/>
      <c r="E9" s="129"/>
      <c r="F9" s="129"/>
      <c r="G9" s="208"/>
      <c r="H9" s="129"/>
      <c r="I9" s="201"/>
    </row>
    <row r="10" spans="1:11">
      <c r="A10" s="19" t="s">
        <v>6</v>
      </c>
      <c r="B10" s="17"/>
      <c r="C10" s="17"/>
      <c r="D10" s="97"/>
      <c r="E10" s="124"/>
      <c r="F10" s="124"/>
      <c r="G10" s="202"/>
      <c r="H10" s="124"/>
      <c r="I10" s="202"/>
    </row>
    <row r="11" spans="1:11">
      <c r="A11" s="20" t="s">
        <v>7</v>
      </c>
      <c r="B11" s="17"/>
      <c r="C11" s="17"/>
      <c r="D11" s="98">
        <v>3421257.6960000009</v>
      </c>
      <c r="E11" s="128">
        <v>2808192.2789999992</v>
      </c>
      <c r="F11" s="128">
        <v>2909428.4149999991</v>
      </c>
      <c r="G11" s="21">
        <v>9138878.3900000006</v>
      </c>
      <c r="H11" s="128">
        <v>5405610.6239999998</v>
      </c>
      <c r="I11" s="21">
        <f>+SUM(G11:H11)</f>
        <v>14544489.014</v>
      </c>
      <c r="K11" s="213"/>
    </row>
    <row r="12" spans="1:11">
      <c r="A12" s="20"/>
      <c r="B12" s="17" t="s">
        <v>8</v>
      </c>
      <c r="C12" s="17"/>
      <c r="D12" s="98">
        <v>2969753.3029999998</v>
      </c>
      <c r="E12" s="128">
        <v>2392218.8509999998</v>
      </c>
      <c r="F12" s="128">
        <v>2449278.4849999999</v>
      </c>
      <c r="G12" s="21">
        <v>7811250.6389999986</v>
      </c>
      <c r="H12" s="128">
        <v>5001618.1430000002</v>
      </c>
      <c r="I12" s="21">
        <f t="shared" ref="I12:I19" si="0">+SUM(G12:H12)</f>
        <v>12812868.781999998</v>
      </c>
      <c r="K12" s="213"/>
    </row>
    <row r="13" spans="1:11" s="162" customFormat="1">
      <c r="A13" s="79"/>
      <c r="B13" s="77"/>
      <c r="C13" s="77" t="s">
        <v>69</v>
      </c>
      <c r="D13" s="163">
        <v>34011.544982053398</v>
      </c>
      <c r="E13" s="164">
        <v>25441.544999999998</v>
      </c>
      <c r="F13" s="164">
        <v>25763.262999999999</v>
      </c>
      <c r="G13" s="159">
        <v>85216.352982053388</v>
      </c>
      <c r="H13" s="164">
        <v>192585.641</v>
      </c>
      <c r="I13" s="21">
        <f t="shared" si="0"/>
        <v>277801.99398205336</v>
      </c>
      <c r="K13" s="213"/>
    </row>
    <row r="14" spans="1:11" s="162" customFormat="1">
      <c r="A14" s="79"/>
      <c r="B14" s="77"/>
      <c r="C14" s="77" t="s">
        <v>59</v>
      </c>
      <c r="D14" s="163">
        <v>2935741.7580179465</v>
      </c>
      <c r="E14" s="164">
        <v>2366777.3059999999</v>
      </c>
      <c r="F14" s="164">
        <v>2423515.2220000001</v>
      </c>
      <c r="G14" s="159">
        <v>7726034.286017946</v>
      </c>
      <c r="H14" s="164">
        <v>4809032.5020000003</v>
      </c>
      <c r="I14" s="21">
        <f t="shared" si="0"/>
        <v>12535066.788017947</v>
      </c>
      <c r="K14" s="213"/>
    </row>
    <row r="15" spans="1:11">
      <c r="A15" s="20"/>
      <c r="B15" s="17" t="s">
        <v>94</v>
      </c>
      <c r="C15" s="17"/>
      <c r="D15" s="98">
        <v>0</v>
      </c>
      <c r="E15" s="128">
        <v>0</v>
      </c>
      <c r="F15" s="128">
        <v>0</v>
      </c>
      <c r="G15" s="21">
        <v>0</v>
      </c>
      <c r="H15" s="128">
        <v>0</v>
      </c>
      <c r="I15" s="21">
        <f t="shared" si="0"/>
        <v>0</v>
      </c>
      <c r="K15" s="213"/>
    </row>
    <row r="16" spans="1:11">
      <c r="A16" s="20"/>
      <c r="B16" s="17" t="s">
        <v>9</v>
      </c>
      <c r="C16" s="17"/>
      <c r="D16" s="98">
        <v>222099.49</v>
      </c>
      <c r="E16" s="128">
        <v>210988.95199999999</v>
      </c>
      <c r="F16" s="128">
        <v>217003.88200000001</v>
      </c>
      <c r="G16" s="21">
        <v>650092.32400000002</v>
      </c>
      <c r="H16" s="128">
        <v>208797.427</v>
      </c>
      <c r="I16" s="21">
        <f t="shared" si="0"/>
        <v>858889.75100000005</v>
      </c>
      <c r="K16" s="213"/>
    </row>
    <row r="17" spans="1:11">
      <c r="A17" s="20"/>
      <c r="B17" s="17" t="s">
        <v>66</v>
      </c>
      <c r="C17" s="17"/>
      <c r="D17" s="98">
        <v>8235.1939999999995</v>
      </c>
      <c r="E17" s="128">
        <v>4797.62</v>
      </c>
      <c r="F17" s="128">
        <v>5060.6189999999997</v>
      </c>
      <c r="G17" s="21">
        <v>18093.432999999997</v>
      </c>
      <c r="H17" s="128">
        <v>3736.1170000000002</v>
      </c>
      <c r="I17" s="21">
        <f t="shared" si="0"/>
        <v>21829.549999999996</v>
      </c>
      <c r="K17" s="213"/>
    </row>
    <row r="18" spans="1:11">
      <c r="A18" s="20"/>
      <c r="B18" s="17" t="s">
        <v>67</v>
      </c>
      <c r="C18" s="17"/>
      <c r="D18" s="98">
        <v>28742.047999999999</v>
      </c>
      <c r="E18" s="128">
        <v>16033.118</v>
      </c>
      <c r="F18" s="128">
        <v>21572.082999999999</v>
      </c>
      <c r="G18" s="21">
        <v>66347.248999999996</v>
      </c>
      <c r="H18" s="128">
        <v>28807.543000000001</v>
      </c>
      <c r="I18" s="21">
        <f t="shared" si="0"/>
        <v>95154.792000000001</v>
      </c>
      <c r="K18" s="213"/>
    </row>
    <row r="19" spans="1:11">
      <c r="A19" s="20"/>
      <c r="B19" s="17" t="s">
        <v>10</v>
      </c>
      <c r="C19" s="17"/>
      <c r="D19" s="98">
        <v>78652.296000000002</v>
      </c>
      <c r="E19" s="128">
        <v>77278.205000000002</v>
      </c>
      <c r="F19" s="128">
        <v>90046.846999999994</v>
      </c>
      <c r="G19" s="21">
        <v>245977.348</v>
      </c>
      <c r="H19" s="128">
        <v>69722.153000000006</v>
      </c>
      <c r="I19" s="21">
        <f t="shared" si="0"/>
        <v>315699.50099999999</v>
      </c>
      <c r="K19" s="213"/>
    </row>
    <row r="20" spans="1:11">
      <c r="A20" s="20"/>
      <c r="B20" s="17" t="s">
        <v>11</v>
      </c>
      <c r="C20" s="17"/>
      <c r="D20" s="98">
        <v>113775.36500000001</v>
      </c>
      <c r="E20" s="128">
        <v>106875.533</v>
      </c>
      <c r="F20" s="128">
        <v>126466.499</v>
      </c>
      <c r="G20" s="21">
        <v>347117.397</v>
      </c>
      <c r="H20" s="128">
        <v>92929.240999999995</v>
      </c>
      <c r="I20" s="21">
        <f>+SUM(G20:H20)</f>
        <v>440046.63799999998</v>
      </c>
      <c r="K20" s="213"/>
    </row>
    <row r="21" spans="1:11">
      <c r="A21" s="20"/>
      <c r="B21" s="17"/>
      <c r="C21" s="17"/>
      <c r="D21" s="96"/>
      <c r="E21" s="130"/>
      <c r="F21" s="130"/>
      <c r="G21" s="209"/>
      <c r="H21" s="130"/>
      <c r="I21" s="18"/>
      <c r="K21" s="213"/>
    </row>
    <row r="22" spans="1:11">
      <c r="A22" s="20" t="s">
        <v>12</v>
      </c>
      <c r="B22" s="17"/>
      <c r="C22" s="17"/>
      <c r="D22" s="98">
        <v>2491059.6749999998</v>
      </c>
      <c r="E22" s="128">
        <v>2448430.1290000002</v>
      </c>
      <c r="F22" s="128">
        <v>3263257.2479999997</v>
      </c>
      <c r="G22" s="21">
        <v>8202747.0519999992</v>
      </c>
      <c r="H22" s="128">
        <v>2638243.5910000005</v>
      </c>
      <c r="I22" s="21">
        <f t="shared" ref="I22:I28" si="1">+SUM(G22:H22)</f>
        <v>10840990.642999999</v>
      </c>
      <c r="K22" s="213"/>
    </row>
    <row r="23" spans="1:11">
      <c r="A23" s="20"/>
      <c r="B23" s="17" t="s">
        <v>13</v>
      </c>
      <c r="C23" s="17"/>
      <c r="D23" s="98">
        <v>671578.86</v>
      </c>
      <c r="E23" s="128">
        <v>621653.495</v>
      </c>
      <c r="F23" s="128">
        <v>819981.272</v>
      </c>
      <c r="G23" s="21">
        <v>2113213.6269999999</v>
      </c>
      <c r="H23" s="128">
        <v>634286.73800000001</v>
      </c>
      <c r="I23" s="21">
        <f t="shared" si="1"/>
        <v>2747500.3649999998</v>
      </c>
      <c r="K23" s="213"/>
    </row>
    <row r="24" spans="1:11">
      <c r="A24" s="20"/>
      <c r="B24" s="17" t="s">
        <v>14</v>
      </c>
      <c r="C24" s="17"/>
      <c r="D24" s="98">
        <v>167291.86300000001</v>
      </c>
      <c r="E24" s="128">
        <v>201432.22399999999</v>
      </c>
      <c r="F24" s="128">
        <v>283191.98599999998</v>
      </c>
      <c r="G24" s="21">
        <v>651916.07299999997</v>
      </c>
      <c r="H24" s="128">
        <v>224050.62700000001</v>
      </c>
      <c r="I24" s="21">
        <f t="shared" si="1"/>
        <v>875966.7</v>
      </c>
      <c r="K24" s="213"/>
    </row>
    <row r="25" spans="1:11">
      <c r="A25" s="20"/>
      <c r="B25" s="17" t="s">
        <v>15</v>
      </c>
      <c r="C25" s="17"/>
      <c r="D25" s="98">
        <v>220466.17499999999</v>
      </c>
      <c r="E25" s="128">
        <v>19777.865000000002</v>
      </c>
      <c r="F25" s="128">
        <v>301191.13299999997</v>
      </c>
      <c r="G25" s="21">
        <v>541435.17299999995</v>
      </c>
      <c r="H25" s="128">
        <v>10386.914000000001</v>
      </c>
      <c r="I25" s="21">
        <f t="shared" si="1"/>
        <v>551822.08699999994</v>
      </c>
      <c r="K25" s="213"/>
    </row>
    <row r="26" spans="1:11">
      <c r="A26" s="20"/>
      <c r="B26" s="17" t="s">
        <v>68</v>
      </c>
      <c r="C26" s="17"/>
      <c r="D26" s="98">
        <v>859767.38300000003</v>
      </c>
      <c r="E26" s="128">
        <v>1054200.3970000001</v>
      </c>
      <c r="F26" s="128">
        <v>1172920.446</v>
      </c>
      <c r="G26" s="21">
        <v>3086888.2260000003</v>
      </c>
      <c r="H26" s="128">
        <v>1219672.46</v>
      </c>
      <c r="I26" s="21">
        <f t="shared" si="1"/>
        <v>4306560.6860000007</v>
      </c>
      <c r="K26" s="213"/>
    </row>
    <row r="27" spans="1:11">
      <c r="A27" s="20"/>
      <c r="B27" s="17" t="s">
        <v>60</v>
      </c>
      <c r="C27" s="17"/>
      <c r="D27" s="98">
        <v>563572.16099999996</v>
      </c>
      <c r="E27" s="128">
        <v>544854.27500000002</v>
      </c>
      <c r="F27" s="128">
        <v>681714.96600000001</v>
      </c>
      <c r="G27" s="21">
        <v>1790141.402</v>
      </c>
      <c r="H27" s="128">
        <v>544865.16599999997</v>
      </c>
      <c r="I27" s="21">
        <f t="shared" si="1"/>
        <v>2335006.568</v>
      </c>
      <c r="K27" s="213"/>
    </row>
    <row r="28" spans="1:11">
      <c r="A28" s="20"/>
      <c r="B28" s="17" t="s">
        <v>16</v>
      </c>
      <c r="C28" s="17"/>
      <c r="D28" s="98">
        <v>8383.2330000000002</v>
      </c>
      <c r="E28" s="128">
        <v>6511.8729999999996</v>
      </c>
      <c r="F28" s="128">
        <v>4257.4449999999997</v>
      </c>
      <c r="G28" s="21">
        <v>19152.550999999999</v>
      </c>
      <c r="H28" s="128">
        <v>4981.6859999999997</v>
      </c>
      <c r="I28" s="21">
        <f t="shared" si="1"/>
        <v>24134.237000000001</v>
      </c>
      <c r="K28" s="213"/>
    </row>
    <row r="29" spans="1:11">
      <c r="A29" s="20"/>
      <c r="B29" s="17"/>
      <c r="C29" s="17"/>
      <c r="D29" s="98"/>
      <c r="E29" s="128"/>
      <c r="F29" s="128"/>
      <c r="G29" s="21"/>
      <c r="H29" s="128"/>
      <c r="I29" s="21"/>
      <c r="K29" s="213"/>
    </row>
    <row r="30" spans="1:11">
      <c r="A30" s="22" t="s">
        <v>17</v>
      </c>
      <c r="B30" s="23"/>
      <c r="C30" s="23"/>
      <c r="D30" s="98">
        <v>930198.02100000111</v>
      </c>
      <c r="E30" s="128">
        <v>359762.14999999898</v>
      </c>
      <c r="F30" s="128">
        <v>-353828.83300000057</v>
      </c>
      <c r="G30" s="21">
        <v>936131.33800000139</v>
      </c>
      <c r="H30" s="128">
        <v>2767367.0329999994</v>
      </c>
      <c r="I30" s="21">
        <f>+SUM(G30:H30)</f>
        <v>3703498.3710000007</v>
      </c>
      <c r="K30" s="213"/>
    </row>
    <row r="31" spans="1:11">
      <c r="A31" s="20"/>
      <c r="B31" s="17"/>
      <c r="C31" s="17"/>
      <c r="D31" s="98"/>
      <c r="E31" s="128"/>
      <c r="F31" s="128"/>
      <c r="G31" s="21"/>
      <c r="H31" s="128"/>
      <c r="I31" s="21"/>
      <c r="K31" s="213"/>
    </row>
    <row r="32" spans="1:11">
      <c r="A32" s="19" t="s">
        <v>18</v>
      </c>
      <c r="B32" s="17"/>
      <c r="C32" s="17"/>
      <c r="D32" s="98"/>
      <c r="E32" s="128"/>
      <c r="F32" s="128"/>
      <c r="G32" s="21"/>
      <c r="H32" s="128"/>
      <c r="I32" s="21"/>
      <c r="K32" s="213"/>
    </row>
    <row r="33" spans="1:11">
      <c r="A33" s="20" t="s">
        <v>19</v>
      </c>
      <c r="B33" s="17"/>
      <c r="C33" s="17"/>
      <c r="D33" s="98">
        <v>316624.98099999997</v>
      </c>
      <c r="E33" s="128">
        <v>395789.22899999999</v>
      </c>
      <c r="F33" s="128">
        <v>511773.24599999998</v>
      </c>
      <c r="G33" s="21">
        <v>1224187.456</v>
      </c>
      <c r="H33" s="128">
        <v>494816.24099999998</v>
      </c>
      <c r="I33" s="21">
        <f t="shared" ref="I33:I36" si="2">+SUM(G33:H33)</f>
        <v>1719003.6969999999</v>
      </c>
      <c r="K33" s="213"/>
    </row>
    <row r="34" spans="1:11">
      <c r="A34" s="20"/>
      <c r="B34" s="17" t="s">
        <v>20</v>
      </c>
      <c r="C34" s="17"/>
      <c r="D34" s="98">
        <v>251.48099999999999</v>
      </c>
      <c r="E34" s="128">
        <v>1426.6079999999999</v>
      </c>
      <c r="F34" s="128">
        <v>1022.2619999999999</v>
      </c>
      <c r="G34" s="21">
        <v>2700.3509999999997</v>
      </c>
      <c r="H34" s="128">
        <v>237.33</v>
      </c>
      <c r="I34" s="21">
        <f t="shared" si="2"/>
        <v>2937.6809999999996</v>
      </c>
      <c r="K34" s="213"/>
    </row>
    <row r="35" spans="1:11">
      <c r="A35" s="20"/>
      <c r="B35" s="17" t="s">
        <v>21</v>
      </c>
      <c r="C35" s="17"/>
      <c r="D35" s="98">
        <v>108915.942</v>
      </c>
      <c r="E35" s="128">
        <v>204531.87700000001</v>
      </c>
      <c r="F35" s="128">
        <v>262320.48</v>
      </c>
      <c r="G35" s="21">
        <v>575768.299</v>
      </c>
      <c r="H35" s="128">
        <v>240348.91399999999</v>
      </c>
      <c r="I35" s="21">
        <f t="shared" si="2"/>
        <v>816117.21299999999</v>
      </c>
      <c r="K35" s="213"/>
    </row>
    <row r="36" spans="1:11">
      <c r="A36" s="20"/>
      <c r="B36" s="17" t="s">
        <v>22</v>
      </c>
      <c r="C36" s="17"/>
      <c r="D36" s="98">
        <v>207960.52</v>
      </c>
      <c r="E36" s="128">
        <v>192683.96</v>
      </c>
      <c r="F36" s="128">
        <v>250475.02799999999</v>
      </c>
      <c r="G36" s="21">
        <v>651119.50799999991</v>
      </c>
      <c r="H36" s="128">
        <v>254704.65700000001</v>
      </c>
      <c r="I36" s="21">
        <f t="shared" si="2"/>
        <v>905824.16499999992</v>
      </c>
      <c r="K36" s="213"/>
    </row>
    <row r="37" spans="1:11">
      <c r="A37" s="20"/>
      <c r="B37" s="17"/>
      <c r="C37" s="17"/>
      <c r="D37" s="98"/>
      <c r="E37" s="128"/>
      <c r="F37" s="128"/>
      <c r="G37" s="21"/>
      <c r="H37" s="128"/>
      <c r="I37" s="21"/>
      <c r="K37" s="213"/>
    </row>
    <row r="38" spans="1:11">
      <c r="A38" s="24" t="s">
        <v>61</v>
      </c>
      <c r="B38" s="25"/>
      <c r="C38" s="25"/>
      <c r="D38" s="100">
        <v>3421509.1770000011</v>
      </c>
      <c r="E38" s="131">
        <v>2809618.8869999992</v>
      </c>
      <c r="F38" s="131">
        <v>2910450.6769999992</v>
      </c>
      <c r="G38" s="26">
        <v>9141578.7410000004</v>
      </c>
      <c r="H38" s="131">
        <v>5405847.9539999999</v>
      </c>
      <c r="I38" s="26">
        <f t="shared" ref="I38:I40" si="3">+SUM(G38:H38)</f>
        <v>14547426.695</v>
      </c>
      <c r="K38" s="213"/>
    </row>
    <row r="39" spans="1:11">
      <c r="A39" s="24" t="s">
        <v>62</v>
      </c>
      <c r="B39" s="25"/>
      <c r="C39" s="25"/>
      <c r="D39" s="100">
        <v>2807936.1369999996</v>
      </c>
      <c r="E39" s="131">
        <v>2845645.966</v>
      </c>
      <c r="F39" s="131">
        <v>3776052.7559999996</v>
      </c>
      <c r="G39" s="26">
        <v>9429634.8589999992</v>
      </c>
      <c r="H39" s="131">
        <v>3133297.1620000005</v>
      </c>
      <c r="I39" s="26">
        <f t="shared" si="3"/>
        <v>12562932.021</v>
      </c>
      <c r="K39" s="213"/>
    </row>
    <row r="40" spans="1:11">
      <c r="A40" s="24" t="s">
        <v>23</v>
      </c>
      <c r="B40" s="25"/>
      <c r="C40" s="25"/>
      <c r="D40" s="100">
        <v>613573.04000000143</v>
      </c>
      <c r="E40" s="131">
        <v>-36027.079000000842</v>
      </c>
      <c r="F40" s="131">
        <v>-865602.07900000038</v>
      </c>
      <c r="G40" s="26">
        <v>-288056.11799999885</v>
      </c>
      <c r="H40" s="131">
        <v>2272550.7919999994</v>
      </c>
      <c r="I40" s="26">
        <f t="shared" si="3"/>
        <v>1984494.6740000006</v>
      </c>
      <c r="K40" s="213"/>
    </row>
    <row r="41" spans="1:11">
      <c r="A41" s="27"/>
      <c r="B41" s="28"/>
      <c r="C41" s="28"/>
      <c r="D41" s="102"/>
      <c r="E41" s="132"/>
      <c r="F41" s="132"/>
      <c r="G41" s="210"/>
      <c r="H41" s="132"/>
      <c r="I41" s="29"/>
      <c r="K41" s="213"/>
    </row>
    <row r="42" spans="1:11">
      <c r="A42" s="19" t="s">
        <v>24</v>
      </c>
      <c r="B42" s="17"/>
      <c r="C42" s="17"/>
      <c r="D42" s="96"/>
      <c r="E42" s="130"/>
      <c r="F42" s="130"/>
      <c r="G42" s="209"/>
      <c r="H42" s="130"/>
      <c r="I42" s="18"/>
      <c r="K42" s="213"/>
    </row>
    <row r="43" spans="1:11">
      <c r="A43" s="19"/>
      <c r="B43" s="17"/>
      <c r="C43" s="17"/>
      <c r="D43" s="96"/>
      <c r="E43" s="130"/>
      <c r="F43" s="130"/>
      <c r="G43" s="209"/>
      <c r="H43" s="130"/>
      <c r="I43" s="18"/>
      <c r="K43" s="213"/>
    </row>
    <row r="44" spans="1:11">
      <c r="A44" s="20" t="s">
        <v>25</v>
      </c>
      <c r="B44" s="17"/>
      <c r="C44" s="17"/>
      <c r="D44" s="98">
        <v>798906.45699999994</v>
      </c>
      <c r="E44" s="128">
        <v>-121903.18299999996</v>
      </c>
      <c r="F44" s="128">
        <v>-1262159.8060000001</v>
      </c>
      <c r="G44" s="21">
        <v>-585156.53199999942</v>
      </c>
      <c r="H44" s="128">
        <v>2191314.5860000001</v>
      </c>
      <c r="I44" s="21">
        <f t="shared" ref="I44:I57" si="4">+SUM(G44:H44)</f>
        <v>1606158.0540000007</v>
      </c>
      <c r="K44" s="213"/>
    </row>
    <row r="45" spans="1:11">
      <c r="A45" s="20" t="s">
        <v>26</v>
      </c>
      <c r="B45" s="17"/>
      <c r="C45" s="17"/>
      <c r="D45" s="98">
        <v>-214252.72500000001</v>
      </c>
      <c r="E45" s="128">
        <v>-792.80099999999948</v>
      </c>
      <c r="F45" s="128">
        <v>14626.155999999999</v>
      </c>
      <c r="G45" s="21">
        <v>-200419.37</v>
      </c>
      <c r="H45" s="128">
        <v>22002.616000000002</v>
      </c>
      <c r="I45" s="21">
        <f t="shared" si="4"/>
        <v>-178416.75399999999</v>
      </c>
      <c r="K45" s="213"/>
    </row>
    <row r="46" spans="1:11">
      <c r="A46" s="20"/>
      <c r="B46" s="17" t="s">
        <v>27</v>
      </c>
      <c r="C46" s="17"/>
      <c r="D46" s="98">
        <v>15436.342000000001</v>
      </c>
      <c r="E46" s="128">
        <v>30759.275000000001</v>
      </c>
      <c r="F46" s="128">
        <v>41654.21</v>
      </c>
      <c r="G46" s="21">
        <v>87849.82699999999</v>
      </c>
      <c r="H46" s="128">
        <v>45540.794000000002</v>
      </c>
      <c r="I46" s="21">
        <f t="shared" si="4"/>
        <v>133390.62099999998</v>
      </c>
      <c r="K46" s="213"/>
    </row>
    <row r="47" spans="1:11">
      <c r="A47" s="20"/>
      <c r="B47" s="17" t="s">
        <v>28</v>
      </c>
      <c r="C47" s="17"/>
      <c r="D47" s="98">
        <v>229689.06700000001</v>
      </c>
      <c r="E47" s="128">
        <v>31552.076000000001</v>
      </c>
      <c r="F47" s="128">
        <v>27028.054</v>
      </c>
      <c r="G47" s="21">
        <v>288269.19699999999</v>
      </c>
      <c r="H47" s="128">
        <v>23538.178</v>
      </c>
      <c r="I47" s="21">
        <f t="shared" si="4"/>
        <v>311807.375</v>
      </c>
      <c r="K47" s="213"/>
    </row>
    <row r="48" spans="1:11">
      <c r="A48" s="20" t="s">
        <v>29</v>
      </c>
      <c r="B48" s="17"/>
      <c r="C48" s="17"/>
      <c r="D48" s="98">
        <v>1430710.4030000002</v>
      </c>
      <c r="E48" s="128">
        <v>-572782.96</v>
      </c>
      <c r="F48" s="128">
        <v>-607933.53300000005</v>
      </c>
      <c r="G48" s="21">
        <v>249993.91000000061</v>
      </c>
      <c r="H48" s="128">
        <v>221578.52199999997</v>
      </c>
      <c r="I48" s="21">
        <f t="shared" si="4"/>
        <v>471572.43200000061</v>
      </c>
      <c r="K48" s="213"/>
    </row>
    <row r="49" spans="1:11">
      <c r="A49" s="20"/>
      <c r="B49" s="17" t="s">
        <v>30</v>
      </c>
      <c r="C49" s="17"/>
      <c r="D49" s="98">
        <v>2478723.5150000001</v>
      </c>
      <c r="E49" s="128">
        <v>-430562.14399999997</v>
      </c>
      <c r="F49" s="128">
        <v>-567119.04500000004</v>
      </c>
      <c r="G49" s="21">
        <v>1481042.3260000004</v>
      </c>
      <c r="H49" s="128">
        <v>313822.76899999997</v>
      </c>
      <c r="I49" s="21">
        <f t="shared" si="4"/>
        <v>1794865.0950000002</v>
      </c>
      <c r="K49" s="213"/>
    </row>
    <row r="50" spans="1:11">
      <c r="A50" s="20"/>
      <c r="B50" s="17" t="s">
        <v>31</v>
      </c>
      <c r="C50" s="17"/>
      <c r="D50" s="98">
        <v>1048013.112</v>
      </c>
      <c r="E50" s="128">
        <v>142220.81599999999</v>
      </c>
      <c r="F50" s="128">
        <v>40814.487999999998</v>
      </c>
      <c r="G50" s="21">
        <v>1231048.4159999997</v>
      </c>
      <c r="H50" s="128">
        <v>92244.247000000003</v>
      </c>
      <c r="I50" s="21">
        <f t="shared" si="4"/>
        <v>1323292.6629999997</v>
      </c>
      <c r="K50" s="213"/>
    </row>
    <row r="51" spans="1:11">
      <c r="A51" s="20" t="s">
        <v>32</v>
      </c>
      <c r="B51" s="17"/>
      <c r="C51" s="17"/>
      <c r="D51" s="98">
        <v>2709.1570000000002</v>
      </c>
      <c r="E51" s="128">
        <v>45917.847000000002</v>
      </c>
      <c r="F51" s="128">
        <v>-202408.58</v>
      </c>
      <c r="G51" s="21">
        <v>-153781.576</v>
      </c>
      <c r="H51" s="128">
        <v>453474.12699999998</v>
      </c>
      <c r="I51" s="21">
        <f t="shared" si="4"/>
        <v>299692.55099999998</v>
      </c>
      <c r="K51" s="213"/>
    </row>
    <row r="52" spans="1:11">
      <c r="A52" s="20" t="s">
        <v>33</v>
      </c>
      <c r="B52" s="17"/>
      <c r="C52" s="17"/>
      <c r="D52" s="98">
        <v>-420260.37800000003</v>
      </c>
      <c r="E52" s="128">
        <v>405754.73100000003</v>
      </c>
      <c r="F52" s="128">
        <v>-466443.84899999999</v>
      </c>
      <c r="G52" s="21">
        <v>-480949.49599999998</v>
      </c>
      <c r="H52" s="128">
        <v>1494259.321</v>
      </c>
      <c r="I52" s="21">
        <f t="shared" si="4"/>
        <v>1013309.825</v>
      </c>
      <c r="K52" s="213"/>
    </row>
    <row r="53" spans="1:11">
      <c r="A53" s="20" t="s">
        <v>89</v>
      </c>
      <c r="B53" s="17"/>
      <c r="C53" s="17"/>
      <c r="D53" s="98">
        <v>0</v>
      </c>
      <c r="E53" s="128">
        <v>0</v>
      </c>
      <c r="F53" s="128">
        <v>0</v>
      </c>
      <c r="G53" s="21">
        <v>0</v>
      </c>
      <c r="H53" s="128">
        <v>0</v>
      </c>
      <c r="I53" s="21">
        <f t="shared" si="4"/>
        <v>0</v>
      </c>
      <c r="K53" s="213"/>
    </row>
    <row r="54" spans="1:11">
      <c r="A54" s="20"/>
      <c r="B54" s="17" t="s">
        <v>34</v>
      </c>
      <c r="C54" s="17"/>
      <c r="D54" s="98">
        <v>0</v>
      </c>
      <c r="E54" s="128">
        <v>0</v>
      </c>
      <c r="F54" s="128">
        <v>0</v>
      </c>
      <c r="G54" s="21">
        <v>0</v>
      </c>
      <c r="H54" s="128">
        <v>0</v>
      </c>
      <c r="I54" s="21">
        <f t="shared" si="4"/>
        <v>0</v>
      </c>
      <c r="K54" s="213"/>
    </row>
    <row r="55" spans="1:11">
      <c r="A55" s="20"/>
      <c r="B55" s="17" t="s">
        <v>35</v>
      </c>
      <c r="C55" s="17"/>
      <c r="D55" s="98">
        <v>0</v>
      </c>
      <c r="E55" s="128">
        <v>0</v>
      </c>
      <c r="F55" s="128">
        <v>0</v>
      </c>
      <c r="G55" s="21">
        <v>0</v>
      </c>
      <c r="H55" s="128">
        <v>0</v>
      </c>
      <c r="I55" s="21">
        <f t="shared" si="4"/>
        <v>0</v>
      </c>
      <c r="K55" s="213"/>
    </row>
    <row r="56" spans="1:11">
      <c r="A56" s="79" t="s">
        <v>90</v>
      </c>
      <c r="B56" s="17"/>
      <c r="C56" s="17"/>
      <c r="D56" s="98">
        <v>0</v>
      </c>
      <c r="E56" s="128">
        <v>0</v>
      </c>
      <c r="F56" s="128">
        <v>0</v>
      </c>
      <c r="G56" s="21">
        <v>0</v>
      </c>
      <c r="H56" s="128">
        <v>0</v>
      </c>
      <c r="I56" s="21">
        <f t="shared" si="4"/>
        <v>0</v>
      </c>
      <c r="K56" s="213"/>
    </row>
    <row r="57" spans="1:11">
      <c r="A57" s="20" t="s">
        <v>36</v>
      </c>
      <c r="B57" s="17"/>
      <c r="C57" s="17"/>
      <c r="D57" s="98">
        <v>0</v>
      </c>
      <c r="E57" s="128">
        <v>0</v>
      </c>
      <c r="F57" s="128">
        <v>0</v>
      </c>
      <c r="G57" s="21">
        <v>0</v>
      </c>
      <c r="H57" s="128">
        <v>0</v>
      </c>
      <c r="I57" s="21">
        <f t="shared" si="4"/>
        <v>0</v>
      </c>
      <c r="K57" s="213"/>
    </row>
    <row r="58" spans="1:11">
      <c r="A58" s="20"/>
      <c r="B58" s="17"/>
      <c r="C58" s="17"/>
      <c r="D58" s="98"/>
      <c r="E58" s="128"/>
      <c r="F58" s="128"/>
      <c r="G58" s="21"/>
      <c r="H58" s="128"/>
      <c r="I58" s="21"/>
      <c r="K58" s="213"/>
    </row>
    <row r="59" spans="1:11">
      <c r="A59" s="20" t="s">
        <v>37</v>
      </c>
      <c r="B59" s="17"/>
      <c r="C59" s="17"/>
      <c r="D59" s="98">
        <v>185333.41700000004</v>
      </c>
      <c r="E59" s="128">
        <v>-85876.103999999992</v>
      </c>
      <c r="F59" s="128">
        <v>-396557.72700000001</v>
      </c>
      <c r="G59" s="21">
        <v>-297100.41400000011</v>
      </c>
      <c r="H59" s="128">
        <v>-81236.206000000006</v>
      </c>
      <c r="I59" s="21">
        <f t="shared" ref="I59:I70" si="5">+SUM(G59:H59)</f>
        <v>-378336.62000000011</v>
      </c>
      <c r="K59" s="213"/>
    </row>
    <row r="60" spans="1:11">
      <c r="A60" s="20" t="s">
        <v>38</v>
      </c>
      <c r="B60" s="17"/>
      <c r="C60" s="17"/>
      <c r="D60" s="98">
        <v>0</v>
      </c>
      <c r="E60" s="128">
        <v>-4692.0640000000003</v>
      </c>
      <c r="F60" s="128">
        <v>-16413.163</v>
      </c>
      <c r="G60" s="21">
        <v>-21105.226999999999</v>
      </c>
      <c r="H60" s="128">
        <v>-6978.3739999999998</v>
      </c>
      <c r="I60" s="21">
        <f t="shared" si="5"/>
        <v>-28083.600999999999</v>
      </c>
      <c r="K60" s="213"/>
    </row>
    <row r="61" spans="1:11">
      <c r="A61" s="20"/>
      <c r="B61" s="17" t="s">
        <v>39</v>
      </c>
      <c r="C61" s="17"/>
      <c r="D61" s="98">
        <v>0</v>
      </c>
      <c r="E61" s="128">
        <v>0</v>
      </c>
      <c r="F61" s="128">
        <v>0</v>
      </c>
      <c r="G61" s="21">
        <v>0</v>
      </c>
      <c r="H61" s="128">
        <v>116.444</v>
      </c>
      <c r="I61" s="21">
        <f t="shared" si="5"/>
        <v>116.444</v>
      </c>
      <c r="K61" s="213"/>
    </row>
    <row r="62" spans="1:11">
      <c r="A62" s="20"/>
      <c r="B62" s="17"/>
      <c r="C62" s="17" t="s">
        <v>40</v>
      </c>
      <c r="D62" s="98">
        <v>0</v>
      </c>
      <c r="E62" s="128">
        <v>0</v>
      </c>
      <c r="F62" s="128">
        <v>0</v>
      </c>
      <c r="G62" s="21">
        <v>0</v>
      </c>
      <c r="H62" s="128">
        <v>0</v>
      </c>
      <c r="I62" s="21">
        <f t="shared" si="5"/>
        <v>0</v>
      </c>
      <c r="K62" s="213"/>
    </row>
    <row r="63" spans="1:11">
      <c r="A63" s="20"/>
      <c r="B63" s="17"/>
      <c r="C63" s="17" t="s">
        <v>41</v>
      </c>
      <c r="D63" s="98">
        <v>0</v>
      </c>
      <c r="E63" s="128">
        <v>0</v>
      </c>
      <c r="F63" s="128">
        <v>0</v>
      </c>
      <c r="G63" s="21">
        <v>0</v>
      </c>
      <c r="H63" s="128">
        <v>116.444</v>
      </c>
      <c r="I63" s="21">
        <f t="shared" si="5"/>
        <v>116.444</v>
      </c>
      <c r="K63" s="213"/>
    </row>
    <row r="64" spans="1:11">
      <c r="A64" s="20"/>
      <c r="B64" s="17" t="s">
        <v>42</v>
      </c>
      <c r="C64" s="17"/>
      <c r="D64" s="98">
        <v>0</v>
      </c>
      <c r="E64" s="128">
        <v>4692.0640000000003</v>
      </c>
      <c r="F64" s="128">
        <v>16413.163</v>
      </c>
      <c r="G64" s="21">
        <v>21105.226999999999</v>
      </c>
      <c r="H64" s="128">
        <v>7094.8180000000002</v>
      </c>
      <c r="I64" s="21">
        <f t="shared" si="5"/>
        <v>28200.044999999998</v>
      </c>
      <c r="K64" s="213"/>
    </row>
    <row r="65" spans="1:11">
      <c r="A65" s="20" t="s">
        <v>43</v>
      </c>
      <c r="B65" s="17"/>
      <c r="C65" s="17"/>
      <c r="D65" s="98">
        <v>248085.82700000005</v>
      </c>
      <c r="E65" s="128">
        <v>-25125.815999999999</v>
      </c>
      <c r="F65" s="128">
        <v>-322721.74800000002</v>
      </c>
      <c r="G65" s="21">
        <v>-99761.737000000081</v>
      </c>
      <c r="H65" s="128">
        <v>-18903.454000000002</v>
      </c>
      <c r="I65" s="21">
        <f t="shared" si="5"/>
        <v>-118665.19100000008</v>
      </c>
      <c r="K65" s="213"/>
    </row>
    <row r="66" spans="1:11">
      <c r="A66" s="20"/>
      <c r="B66" s="17" t="s">
        <v>39</v>
      </c>
      <c r="C66" s="17"/>
      <c r="D66" s="98">
        <v>1045230.721</v>
      </c>
      <c r="E66" s="128">
        <v>0</v>
      </c>
      <c r="F66" s="128">
        <v>0</v>
      </c>
      <c r="G66" s="21">
        <v>1045230.721</v>
      </c>
      <c r="H66" s="128">
        <v>0</v>
      </c>
      <c r="I66" s="21">
        <f t="shared" si="5"/>
        <v>1045230.721</v>
      </c>
      <c r="K66" s="213"/>
    </row>
    <row r="67" spans="1:11">
      <c r="A67" s="20"/>
      <c r="B67" s="17"/>
      <c r="C67" s="17" t="s">
        <v>40</v>
      </c>
      <c r="D67" s="98">
        <v>1045230.721</v>
      </c>
      <c r="E67" s="128">
        <v>0</v>
      </c>
      <c r="F67" s="128">
        <v>0</v>
      </c>
      <c r="G67" s="21">
        <v>1045230.721</v>
      </c>
      <c r="H67" s="128">
        <v>0</v>
      </c>
      <c r="I67" s="21">
        <f t="shared" si="5"/>
        <v>1045230.721</v>
      </c>
      <c r="K67" s="213"/>
    </row>
    <row r="68" spans="1:11">
      <c r="A68" s="20"/>
      <c r="B68" s="17"/>
      <c r="C68" s="17" t="s">
        <v>41</v>
      </c>
      <c r="D68" s="98">
        <v>0</v>
      </c>
      <c r="E68" s="128">
        <v>0</v>
      </c>
      <c r="F68" s="128">
        <v>0</v>
      </c>
      <c r="G68" s="21">
        <v>0</v>
      </c>
      <c r="H68" s="128">
        <v>0</v>
      </c>
      <c r="I68" s="21">
        <f t="shared" si="5"/>
        <v>0</v>
      </c>
      <c r="K68" s="213"/>
    </row>
    <row r="69" spans="1:11">
      <c r="A69" s="20"/>
      <c r="B69" s="17" t="s">
        <v>42</v>
      </c>
      <c r="C69" s="17"/>
      <c r="D69" s="98">
        <v>797144.89399999997</v>
      </c>
      <c r="E69" s="128">
        <v>25125.815999999999</v>
      </c>
      <c r="F69" s="128">
        <v>322721.74800000002</v>
      </c>
      <c r="G69" s="21">
        <v>1144992.4580000001</v>
      </c>
      <c r="H69" s="128">
        <v>18903.454000000002</v>
      </c>
      <c r="I69" s="21">
        <f t="shared" si="5"/>
        <v>1163895.912</v>
      </c>
      <c r="K69" s="213"/>
    </row>
    <row r="70" spans="1:11">
      <c r="A70" s="20" t="s">
        <v>44</v>
      </c>
      <c r="B70" s="17"/>
      <c r="C70" s="17"/>
      <c r="D70" s="98">
        <v>-62752.41</v>
      </c>
      <c r="E70" s="128">
        <v>-56058.224000000002</v>
      </c>
      <c r="F70" s="128">
        <v>-57422.815999999999</v>
      </c>
      <c r="G70" s="21">
        <v>-176233.45</v>
      </c>
      <c r="H70" s="128">
        <v>-55354.377999999997</v>
      </c>
      <c r="I70" s="21">
        <f t="shared" si="5"/>
        <v>-231587.82800000001</v>
      </c>
      <c r="K70" s="213"/>
    </row>
    <row r="71" spans="1:11">
      <c r="A71" s="20"/>
      <c r="B71" s="17"/>
      <c r="C71" s="17"/>
      <c r="D71" s="98"/>
      <c r="E71" s="128"/>
      <c r="F71" s="128"/>
      <c r="G71" s="21"/>
      <c r="H71" s="128"/>
      <c r="I71" s="21"/>
      <c r="K71" s="213"/>
    </row>
    <row r="72" spans="1:11">
      <c r="A72" s="24" t="s">
        <v>45</v>
      </c>
      <c r="B72" s="25"/>
      <c r="C72" s="25"/>
      <c r="D72" s="100">
        <v>613573.03999999992</v>
      </c>
      <c r="E72" s="131">
        <v>-36027.078999999969</v>
      </c>
      <c r="F72" s="131">
        <v>-865602.07900000014</v>
      </c>
      <c r="G72" s="26">
        <v>-288056.11799999932</v>
      </c>
      <c r="H72" s="131">
        <v>2272550.7920000004</v>
      </c>
      <c r="I72" s="26">
        <f>+SUM(G72:H72)</f>
        <v>1984494.674000001</v>
      </c>
      <c r="K72" s="213"/>
    </row>
    <row r="73" spans="1:11">
      <c r="A73" s="30"/>
      <c r="B73" s="31"/>
      <c r="C73" s="31"/>
      <c r="D73" s="102"/>
      <c r="E73" s="132"/>
      <c r="F73" s="132"/>
      <c r="G73" s="210"/>
      <c r="H73" s="132"/>
      <c r="I73" s="32"/>
      <c r="K73" s="213"/>
    </row>
    <row r="74" spans="1:11" ht="13.65" customHeight="1">
      <c r="A74" s="214" t="s">
        <v>46</v>
      </c>
      <c r="B74" s="226" t="s">
        <v>49</v>
      </c>
      <c r="C74" s="226"/>
      <c r="D74" s="226"/>
      <c r="E74" s="226"/>
      <c r="F74" s="226"/>
      <c r="G74" s="226"/>
      <c r="H74" s="226"/>
      <c r="I74" s="226"/>
    </row>
    <row r="75" spans="1:11" ht="12.75" customHeight="1">
      <c r="A75" s="36" t="s">
        <v>47</v>
      </c>
      <c r="B75" s="225" t="s">
        <v>63</v>
      </c>
      <c r="C75" s="225"/>
      <c r="D75" s="225"/>
      <c r="E75" s="225"/>
      <c r="F75" s="225"/>
      <c r="G75" s="225"/>
      <c r="H75" s="225"/>
      <c r="I75" s="225"/>
    </row>
    <row r="76" spans="1:11" ht="25.2" customHeight="1">
      <c r="A76" s="36" t="s">
        <v>48</v>
      </c>
      <c r="B76" s="225" t="s">
        <v>82</v>
      </c>
      <c r="C76" s="225"/>
      <c r="D76" s="225"/>
      <c r="E76" s="225"/>
      <c r="F76" s="225"/>
      <c r="G76" s="225"/>
      <c r="H76" s="225"/>
      <c r="I76" s="225"/>
    </row>
    <row r="77" spans="1:11" s="72" customFormat="1" ht="12.9" customHeight="1">
      <c r="A77" s="37" t="s">
        <v>50</v>
      </c>
      <c r="B77" s="225" t="s">
        <v>65</v>
      </c>
      <c r="C77" s="225"/>
      <c r="D77" s="225"/>
      <c r="E77" s="225"/>
      <c r="F77" s="225"/>
      <c r="G77" s="225"/>
      <c r="H77" s="225"/>
      <c r="I77" s="225"/>
      <c r="J77" s="212"/>
    </row>
    <row r="78" spans="1:11">
      <c r="A78" s="17"/>
      <c r="B78" s="17"/>
      <c r="C78" s="17"/>
      <c r="D78" s="33"/>
      <c r="E78" s="17"/>
      <c r="F78" s="17"/>
      <c r="G78" s="17"/>
    </row>
    <row r="79" spans="1:11">
      <c r="A79" s="17"/>
      <c r="B79" s="17"/>
      <c r="C79" s="17"/>
      <c r="D79" s="33"/>
      <c r="E79" s="17"/>
      <c r="F79" s="17"/>
      <c r="G79" s="17"/>
    </row>
  </sheetData>
  <mergeCells count="4">
    <mergeCell ref="B75:I75"/>
    <mergeCell ref="B76:I76"/>
    <mergeCell ref="B74:I74"/>
    <mergeCell ref="B77:I77"/>
  </mergeCells>
  <phoneticPr fontId="0" type="noConversion"/>
  <printOptions horizontalCentered="1"/>
  <pageMargins left="0.59055118110236227" right="0" top="0.39370078740157483" bottom="0" header="0" footer="0"/>
  <pageSetup scale="76"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80"/>
  <sheetViews>
    <sheetView topLeftCell="A55" workbookViewId="0">
      <selection activeCell="K25" sqref="K25"/>
    </sheetView>
  </sheetViews>
  <sheetFormatPr baseColWidth="10" defaultRowHeight="13.2"/>
  <cols>
    <col min="1" max="2" width="2.88671875" customWidth="1"/>
    <col min="3" max="3" width="52.6640625" customWidth="1"/>
    <col min="4" max="9" width="11" customWidth="1"/>
    <col min="10" max="10" width="6.6640625" bestFit="1" customWidth="1"/>
  </cols>
  <sheetData>
    <row r="1" spans="1:11" ht="25.2" customHeight="1">
      <c r="J1" s="219">
        <v>7</v>
      </c>
    </row>
    <row r="2" spans="1:11">
      <c r="A2" s="1" t="s">
        <v>78</v>
      </c>
      <c r="B2" s="2"/>
      <c r="C2" s="2"/>
      <c r="D2" s="2"/>
      <c r="E2" s="2"/>
      <c r="F2" s="2"/>
      <c r="G2" s="2"/>
      <c r="H2" s="2"/>
      <c r="I2" s="2"/>
    </row>
    <row r="3" spans="1:11">
      <c r="A3" s="45" t="str">
        <f>+'Total '!A3</f>
        <v>ESTADO DE OPERACIONES DE GOBIERNO  2017</v>
      </c>
      <c r="B3" s="5"/>
      <c r="C3" s="5"/>
      <c r="D3" s="2"/>
      <c r="E3" s="2"/>
      <c r="F3" s="2"/>
      <c r="G3" s="2"/>
      <c r="H3" s="2"/>
      <c r="I3" s="2"/>
    </row>
    <row r="4" spans="1:11">
      <c r="A4" s="1" t="s">
        <v>1</v>
      </c>
      <c r="B4" s="2"/>
      <c r="C4" s="2"/>
      <c r="D4" s="2"/>
      <c r="E4" s="2"/>
      <c r="F4" s="2"/>
      <c r="G4" s="2"/>
      <c r="H4" s="2"/>
      <c r="I4" s="2"/>
    </row>
    <row r="5" spans="1:11">
      <c r="A5" s="1" t="s">
        <v>54</v>
      </c>
      <c r="B5" s="2"/>
      <c r="C5" s="7"/>
      <c r="D5" s="2"/>
      <c r="E5" s="2"/>
      <c r="F5" s="2"/>
      <c r="G5" s="2"/>
      <c r="H5" s="2"/>
      <c r="I5" s="2"/>
    </row>
    <row r="6" spans="1:11">
      <c r="A6" s="1" t="s">
        <v>55</v>
      </c>
      <c r="B6" s="2"/>
      <c r="C6" s="7"/>
      <c r="D6" s="2"/>
      <c r="E6" s="2"/>
      <c r="F6" s="2"/>
      <c r="G6" s="2"/>
      <c r="H6" s="2"/>
      <c r="I6" s="2"/>
    </row>
    <row r="7" spans="1:11">
      <c r="A7" s="9"/>
      <c r="B7" s="10"/>
      <c r="C7" s="11"/>
      <c r="D7" s="2"/>
      <c r="E7" s="2"/>
      <c r="F7" s="2"/>
      <c r="G7" s="2"/>
    </row>
    <row r="8" spans="1:11" ht="25.5" customHeight="1">
      <c r="A8" s="13"/>
      <c r="B8" s="14"/>
      <c r="C8" s="14"/>
      <c r="D8" s="15" t="s">
        <v>5</v>
      </c>
      <c r="E8" s="116" t="s">
        <v>85</v>
      </c>
      <c r="F8" s="116" t="s">
        <v>86</v>
      </c>
      <c r="G8" s="142" t="s">
        <v>93</v>
      </c>
      <c r="H8" s="116" t="s">
        <v>87</v>
      </c>
      <c r="I8" s="34" t="s">
        <v>88</v>
      </c>
    </row>
    <row r="9" spans="1:11">
      <c r="A9" s="16"/>
      <c r="B9" s="17"/>
      <c r="C9" s="17"/>
      <c r="D9" s="96"/>
      <c r="E9" s="130"/>
      <c r="F9" s="130"/>
      <c r="G9" s="209"/>
      <c r="H9" s="130"/>
      <c r="I9" s="201"/>
    </row>
    <row r="10" spans="1:11">
      <c r="A10" s="19" t="s">
        <v>6</v>
      </c>
      <c r="B10" s="17"/>
      <c r="C10" s="17"/>
      <c r="D10" s="97"/>
      <c r="E10" s="124"/>
      <c r="F10" s="124"/>
      <c r="G10" s="202"/>
      <c r="H10" s="124"/>
      <c r="I10" s="202"/>
    </row>
    <row r="11" spans="1:11">
      <c r="A11" s="20" t="s">
        <v>7</v>
      </c>
      <c r="B11" s="17"/>
      <c r="C11" s="17"/>
      <c r="D11" s="98">
        <v>32360</v>
      </c>
      <c r="E11" s="128">
        <v>37468</v>
      </c>
      <c r="F11" s="128">
        <v>517733</v>
      </c>
      <c r="G11" s="21">
        <v>587561</v>
      </c>
      <c r="H11" s="128">
        <v>34524</v>
      </c>
      <c r="I11" s="21">
        <f>+SUM(G11:H11)</f>
        <v>622085</v>
      </c>
    </row>
    <row r="12" spans="1:11">
      <c r="A12" s="20"/>
      <c r="B12" s="17" t="s">
        <v>83</v>
      </c>
      <c r="C12" s="17"/>
      <c r="D12" s="98">
        <v>0</v>
      </c>
      <c r="E12" s="128">
        <v>0</v>
      </c>
      <c r="F12" s="128">
        <v>0</v>
      </c>
      <c r="G12" s="21">
        <v>0</v>
      </c>
      <c r="H12" s="128">
        <v>0</v>
      </c>
      <c r="I12" s="21">
        <f t="shared" ref="I12:I30" si="0">+SUM(G12:H12)</f>
        <v>0</v>
      </c>
    </row>
    <row r="13" spans="1:11" s="162" customFormat="1">
      <c r="A13" s="79"/>
      <c r="B13" s="77"/>
      <c r="C13" s="77" t="s">
        <v>69</v>
      </c>
      <c r="D13" s="163">
        <v>0</v>
      </c>
      <c r="E13" s="164">
        <v>0</v>
      </c>
      <c r="F13" s="164">
        <v>0</v>
      </c>
      <c r="G13" s="159">
        <v>0</v>
      </c>
      <c r="H13" s="164">
        <v>0</v>
      </c>
      <c r="I13" s="21">
        <f t="shared" si="0"/>
        <v>0</v>
      </c>
    </row>
    <row r="14" spans="1:11" s="162" customFormat="1">
      <c r="A14" s="79"/>
      <c r="B14" s="77"/>
      <c r="C14" s="77" t="s">
        <v>84</v>
      </c>
      <c r="D14" s="163">
        <v>0</v>
      </c>
      <c r="E14" s="164">
        <v>0</v>
      </c>
      <c r="F14" s="164">
        <v>0</v>
      </c>
      <c r="G14" s="159">
        <v>0</v>
      </c>
      <c r="H14" s="164">
        <v>0</v>
      </c>
      <c r="I14" s="21">
        <f t="shared" si="0"/>
        <v>0</v>
      </c>
    </row>
    <row r="15" spans="1:11">
      <c r="A15" s="20"/>
      <c r="B15" s="17" t="s">
        <v>94</v>
      </c>
      <c r="C15" s="17"/>
      <c r="D15" s="98">
        <v>0</v>
      </c>
      <c r="E15" s="128">
        <v>0</v>
      </c>
      <c r="F15" s="128">
        <v>0</v>
      </c>
      <c r="G15" s="21">
        <v>0</v>
      </c>
      <c r="H15" s="128">
        <v>0</v>
      </c>
      <c r="I15" s="21">
        <f t="shared" si="0"/>
        <v>0</v>
      </c>
      <c r="K15" s="213"/>
    </row>
    <row r="16" spans="1:11">
      <c r="A16" s="20"/>
      <c r="B16" s="17" t="s">
        <v>9</v>
      </c>
      <c r="C16" s="17"/>
      <c r="D16" s="98">
        <v>0</v>
      </c>
      <c r="E16" s="128">
        <v>0</v>
      </c>
      <c r="F16" s="128">
        <v>0</v>
      </c>
      <c r="G16" s="21">
        <v>0</v>
      </c>
      <c r="H16" s="128">
        <v>0</v>
      </c>
      <c r="I16" s="21">
        <f t="shared" si="0"/>
        <v>0</v>
      </c>
    </row>
    <row r="17" spans="1:9">
      <c r="A17" s="20"/>
      <c r="B17" s="17" t="s">
        <v>56</v>
      </c>
      <c r="C17" s="17"/>
      <c r="D17" s="98">
        <v>0</v>
      </c>
      <c r="E17" s="128">
        <v>0</v>
      </c>
      <c r="F17" s="128">
        <v>475000</v>
      </c>
      <c r="G17" s="21">
        <v>475000</v>
      </c>
      <c r="H17" s="128">
        <v>0</v>
      </c>
      <c r="I17" s="21">
        <f t="shared" si="0"/>
        <v>475000</v>
      </c>
    </row>
    <row r="18" spans="1:9">
      <c r="A18" s="20"/>
      <c r="B18" s="77" t="s">
        <v>57</v>
      </c>
      <c r="C18" s="17"/>
      <c r="D18" s="98">
        <v>29900</v>
      </c>
      <c r="E18" s="128">
        <v>33970</v>
      </c>
      <c r="F18" s="128">
        <v>39259</v>
      </c>
      <c r="G18" s="21">
        <v>103129</v>
      </c>
      <c r="H18" s="128">
        <v>32965</v>
      </c>
      <c r="I18" s="21">
        <f t="shared" si="0"/>
        <v>136094</v>
      </c>
    </row>
    <row r="19" spans="1:9">
      <c r="A19" s="20"/>
      <c r="B19" s="17" t="s">
        <v>10</v>
      </c>
      <c r="C19" s="17"/>
      <c r="D19" s="98">
        <v>371</v>
      </c>
      <c r="E19" s="128">
        <v>357</v>
      </c>
      <c r="F19" s="128">
        <v>347</v>
      </c>
      <c r="G19" s="21">
        <v>1075</v>
      </c>
      <c r="H19" s="128">
        <v>556</v>
      </c>
      <c r="I19" s="21">
        <f t="shared" si="0"/>
        <v>1631</v>
      </c>
    </row>
    <row r="20" spans="1:9">
      <c r="A20" s="20"/>
      <c r="B20" s="17" t="s">
        <v>11</v>
      </c>
      <c r="C20" s="17"/>
      <c r="D20" s="98">
        <v>2089</v>
      </c>
      <c r="E20" s="128">
        <v>3141</v>
      </c>
      <c r="F20" s="128">
        <v>3127</v>
      </c>
      <c r="G20" s="21">
        <v>8357</v>
      </c>
      <c r="H20" s="128">
        <v>1003</v>
      </c>
      <c r="I20" s="21">
        <f t="shared" si="0"/>
        <v>9360</v>
      </c>
    </row>
    <row r="21" spans="1:9">
      <c r="A21" s="20"/>
      <c r="B21" s="17"/>
      <c r="C21" s="17"/>
      <c r="D21" s="96"/>
      <c r="E21" s="130"/>
      <c r="F21" s="130"/>
      <c r="G21" s="209"/>
      <c r="H21" s="130"/>
      <c r="I21" s="21"/>
    </row>
    <row r="22" spans="1:9">
      <c r="A22" s="20" t="s">
        <v>12</v>
      </c>
      <c r="B22" s="17"/>
      <c r="C22" s="17"/>
      <c r="D22" s="98">
        <v>87248</v>
      </c>
      <c r="E22" s="128">
        <v>49355</v>
      </c>
      <c r="F22" s="128">
        <v>42288</v>
      </c>
      <c r="G22" s="21">
        <v>178891</v>
      </c>
      <c r="H22" s="128">
        <v>52603</v>
      </c>
      <c r="I22" s="21">
        <f t="shared" si="0"/>
        <v>231494</v>
      </c>
    </row>
    <row r="23" spans="1:9">
      <c r="A23" s="20"/>
      <c r="B23" s="17" t="s">
        <v>13</v>
      </c>
      <c r="C23" s="17"/>
      <c r="D23" s="98">
        <v>11965</v>
      </c>
      <c r="E23" s="128">
        <v>11666</v>
      </c>
      <c r="F23" s="128">
        <v>12440</v>
      </c>
      <c r="G23" s="21">
        <v>36071</v>
      </c>
      <c r="H23" s="128">
        <v>12860</v>
      </c>
      <c r="I23" s="21">
        <f t="shared" si="0"/>
        <v>48931</v>
      </c>
    </row>
    <row r="24" spans="1:9">
      <c r="A24" s="20"/>
      <c r="B24" s="17" t="s">
        <v>14</v>
      </c>
      <c r="C24" s="17"/>
      <c r="D24" s="98">
        <v>5801</v>
      </c>
      <c r="E24" s="128">
        <v>21547</v>
      </c>
      <c r="F24" s="128">
        <v>5686</v>
      </c>
      <c r="G24" s="21">
        <v>33034</v>
      </c>
      <c r="H24" s="128">
        <v>4691</v>
      </c>
      <c r="I24" s="21">
        <f t="shared" si="0"/>
        <v>37725</v>
      </c>
    </row>
    <row r="25" spans="1:9">
      <c r="A25" s="20"/>
      <c r="B25" s="17" t="s">
        <v>15</v>
      </c>
      <c r="C25" s="17"/>
      <c r="D25" s="98">
        <v>68402</v>
      </c>
      <c r="E25" s="128">
        <v>15700</v>
      </c>
      <c r="F25" s="128">
        <v>21932</v>
      </c>
      <c r="G25" s="21">
        <v>106034</v>
      </c>
      <c r="H25" s="128">
        <v>24331</v>
      </c>
      <c r="I25" s="21">
        <f t="shared" si="0"/>
        <v>130365</v>
      </c>
    </row>
    <row r="26" spans="1:9">
      <c r="A26" s="20"/>
      <c r="B26" s="17" t="s">
        <v>58</v>
      </c>
      <c r="C26" s="17"/>
      <c r="D26" s="98">
        <v>1009</v>
      </c>
      <c r="E26" s="128">
        <v>420</v>
      </c>
      <c r="F26" s="128">
        <v>2153</v>
      </c>
      <c r="G26" s="21">
        <v>3582</v>
      </c>
      <c r="H26" s="128">
        <v>10675</v>
      </c>
      <c r="I26" s="21">
        <f t="shared" si="0"/>
        <v>14257</v>
      </c>
    </row>
    <row r="27" spans="1:9">
      <c r="A27" s="20"/>
      <c r="B27" s="17" t="s">
        <v>60</v>
      </c>
      <c r="C27" s="17"/>
      <c r="D27" s="98">
        <v>71</v>
      </c>
      <c r="E27" s="128">
        <v>3</v>
      </c>
      <c r="F27" s="128">
        <v>77</v>
      </c>
      <c r="G27" s="21">
        <v>151</v>
      </c>
      <c r="H27" s="128">
        <v>1</v>
      </c>
      <c r="I27" s="21">
        <f t="shared" si="0"/>
        <v>152</v>
      </c>
    </row>
    <row r="28" spans="1:9">
      <c r="A28" s="20"/>
      <c r="B28" s="17" t="s">
        <v>16</v>
      </c>
      <c r="C28" s="17"/>
      <c r="D28" s="98">
        <v>0</v>
      </c>
      <c r="E28" s="128">
        <v>19</v>
      </c>
      <c r="F28" s="128">
        <v>0</v>
      </c>
      <c r="G28" s="21">
        <v>19</v>
      </c>
      <c r="H28" s="128">
        <v>45</v>
      </c>
      <c r="I28" s="21">
        <f t="shared" si="0"/>
        <v>64</v>
      </c>
    </row>
    <row r="29" spans="1:9">
      <c r="A29" s="20"/>
      <c r="B29" s="17"/>
      <c r="C29" s="17"/>
      <c r="D29" s="98"/>
      <c r="E29" s="128"/>
      <c r="F29" s="128"/>
      <c r="G29" s="21"/>
      <c r="H29" s="128"/>
      <c r="I29" s="21"/>
    </row>
    <row r="30" spans="1:9">
      <c r="A30" s="22" t="s">
        <v>17</v>
      </c>
      <c r="B30" s="23"/>
      <c r="C30" s="23"/>
      <c r="D30" s="98">
        <v>-54888</v>
      </c>
      <c r="E30" s="128">
        <v>-11887</v>
      </c>
      <c r="F30" s="128">
        <v>475445</v>
      </c>
      <c r="G30" s="21">
        <v>408670</v>
      </c>
      <c r="H30" s="128">
        <v>-18079</v>
      </c>
      <c r="I30" s="21">
        <f t="shared" si="0"/>
        <v>390591</v>
      </c>
    </row>
    <row r="31" spans="1:9">
      <c r="A31" s="20"/>
      <c r="B31" s="17"/>
      <c r="C31" s="17"/>
      <c r="D31" s="98"/>
      <c r="E31" s="128"/>
      <c r="F31" s="128"/>
      <c r="G31" s="21"/>
      <c r="H31" s="128"/>
      <c r="I31" s="21"/>
    </row>
    <row r="32" spans="1:9">
      <c r="A32" s="19" t="s">
        <v>18</v>
      </c>
      <c r="B32" s="17"/>
      <c r="C32" s="17"/>
      <c r="D32" s="98"/>
      <c r="E32" s="128"/>
      <c r="F32" s="128"/>
      <c r="G32" s="21"/>
      <c r="H32" s="128"/>
      <c r="I32" s="21"/>
    </row>
    <row r="33" spans="1:9">
      <c r="A33" s="20" t="s">
        <v>19</v>
      </c>
      <c r="B33" s="17"/>
      <c r="C33" s="17"/>
      <c r="D33" s="98">
        <v>261</v>
      </c>
      <c r="E33" s="128">
        <v>54</v>
      </c>
      <c r="F33" s="128">
        <v>158</v>
      </c>
      <c r="G33" s="21">
        <v>473</v>
      </c>
      <c r="H33" s="128">
        <v>361</v>
      </c>
      <c r="I33" s="21">
        <f t="shared" ref="I33:I36" si="1">+SUM(G33:H33)</f>
        <v>834</v>
      </c>
    </row>
    <row r="34" spans="1:9">
      <c r="A34" s="20"/>
      <c r="B34" s="17" t="s">
        <v>20</v>
      </c>
      <c r="C34" s="17"/>
      <c r="D34" s="98">
        <v>0</v>
      </c>
      <c r="E34" s="128">
        <v>0</v>
      </c>
      <c r="F34" s="128">
        <v>0</v>
      </c>
      <c r="G34" s="21">
        <v>0</v>
      </c>
      <c r="H34" s="128">
        <v>0</v>
      </c>
      <c r="I34" s="21">
        <f t="shared" si="1"/>
        <v>0</v>
      </c>
    </row>
    <row r="35" spans="1:9">
      <c r="A35" s="20"/>
      <c r="B35" s="17" t="s">
        <v>21</v>
      </c>
      <c r="C35" s="17"/>
      <c r="D35" s="98">
        <v>261</v>
      </c>
      <c r="E35" s="128">
        <v>54</v>
      </c>
      <c r="F35" s="128">
        <v>158</v>
      </c>
      <c r="G35" s="21">
        <v>473</v>
      </c>
      <c r="H35" s="128">
        <v>61</v>
      </c>
      <c r="I35" s="21">
        <f t="shared" si="1"/>
        <v>534</v>
      </c>
    </row>
    <row r="36" spans="1:9">
      <c r="A36" s="20"/>
      <c r="B36" s="17" t="s">
        <v>22</v>
      </c>
      <c r="C36" s="17"/>
      <c r="D36" s="98">
        <v>0</v>
      </c>
      <c r="E36" s="128">
        <v>0</v>
      </c>
      <c r="F36" s="128">
        <v>0</v>
      </c>
      <c r="G36" s="21">
        <v>0</v>
      </c>
      <c r="H36" s="128">
        <v>300</v>
      </c>
      <c r="I36" s="21">
        <f t="shared" si="1"/>
        <v>300</v>
      </c>
    </row>
    <row r="37" spans="1:9">
      <c r="A37" s="20"/>
      <c r="B37" s="17"/>
      <c r="C37" s="17"/>
      <c r="D37" s="98"/>
      <c r="E37" s="128"/>
      <c r="F37" s="128"/>
      <c r="G37" s="21"/>
      <c r="H37" s="128"/>
      <c r="I37" s="21"/>
    </row>
    <row r="38" spans="1:9">
      <c r="A38" s="24" t="s">
        <v>61</v>
      </c>
      <c r="B38" s="25"/>
      <c r="C38" s="25"/>
      <c r="D38" s="100">
        <v>32360</v>
      </c>
      <c r="E38" s="131">
        <v>37468</v>
      </c>
      <c r="F38" s="131">
        <v>517733</v>
      </c>
      <c r="G38" s="26">
        <v>587561</v>
      </c>
      <c r="H38" s="131">
        <v>34524</v>
      </c>
      <c r="I38" s="26">
        <f t="shared" ref="I38:I40" si="2">+SUM(G38:H38)</f>
        <v>622085</v>
      </c>
    </row>
    <row r="39" spans="1:9">
      <c r="A39" s="24" t="s">
        <v>62</v>
      </c>
      <c r="B39" s="25"/>
      <c r="C39" s="25"/>
      <c r="D39" s="100">
        <v>87509</v>
      </c>
      <c r="E39" s="131">
        <v>49409</v>
      </c>
      <c r="F39" s="131">
        <v>42446</v>
      </c>
      <c r="G39" s="26">
        <v>179364</v>
      </c>
      <c r="H39" s="131">
        <v>52964</v>
      </c>
      <c r="I39" s="26">
        <f t="shared" si="2"/>
        <v>232328</v>
      </c>
    </row>
    <row r="40" spans="1:9">
      <c r="A40" s="24" t="s">
        <v>23</v>
      </c>
      <c r="B40" s="25"/>
      <c r="C40" s="25"/>
      <c r="D40" s="100">
        <v>-55149</v>
      </c>
      <c r="E40" s="131">
        <v>-11941</v>
      </c>
      <c r="F40" s="131">
        <v>475287</v>
      </c>
      <c r="G40" s="26">
        <v>408197</v>
      </c>
      <c r="H40" s="131">
        <v>-18440</v>
      </c>
      <c r="I40" s="26">
        <f t="shared" si="2"/>
        <v>389757</v>
      </c>
    </row>
    <row r="41" spans="1:9">
      <c r="A41" s="27"/>
      <c r="B41" s="28"/>
      <c r="C41" s="28"/>
      <c r="D41" s="102"/>
      <c r="E41" s="132"/>
      <c r="F41" s="132"/>
      <c r="G41" s="210"/>
      <c r="H41" s="132"/>
      <c r="I41" s="29"/>
    </row>
    <row r="42" spans="1:9">
      <c r="A42" s="19" t="s">
        <v>24</v>
      </c>
      <c r="B42" s="17"/>
      <c r="C42" s="17"/>
      <c r="D42" s="96"/>
      <c r="E42" s="130"/>
      <c r="F42" s="130"/>
      <c r="G42" s="209"/>
      <c r="H42" s="130"/>
      <c r="I42" s="18"/>
    </row>
    <row r="43" spans="1:9">
      <c r="A43" s="19"/>
      <c r="B43" s="17"/>
      <c r="C43" s="17"/>
      <c r="D43" s="96"/>
      <c r="E43" s="130"/>
      <c r="F43" s="130"/>
      <c r="G43" s="209"/>
      <c r="H43" s="130"/>
      <c r="I43" s="18"/>
    </row>
    <row r="44" spans="1:9">
      <c r="A44" s="20" t="s">
        <v>25</v>
      </c>
      <c r="B44" s="17"/>
      <c r="C44" s="17"/>
      <c r="D44" s="98">
        <v>-60126</v>
      </c>
      <c r="E44" s="128">
        <v>-13517</v>
      </c>
      <c r="F44" s="128">
        <v>474307</v>
      </c>
      <c r="G44" s="21">
        <v>400664</v>
      </c>
      <c r="H44" s="128">
        <v>-21448</v>
      </c>
      <c r="I44" s="21">
        <f t="shared" ref="I44:I57" si="3">+SUM(G44:H44)</f>
        <v>379216</v>
      </c>
    </row>
    <row r="45" spans="1:9">
      <c r="A45" s="20" t="s">
        <v>26</v>
      </c>
      <c r="B45" s="17"/>
      <c r="C45" s="17"/>
      <c r="D45" s="98">
        <v>-355</v>
      </c>
      <c r="E45" s="128">
        <v>24</v>
      </c>
      <c r="F45" s="128">
        <v>-196</v>
      </c>
      <c r="G45" s="21">
        <v>-527</v>
      </c>
      <c r="H45" s="128">
        <v>-88</v>
      </c>
      <c r="I45" s="21">
        <f t="shared" si="3"/>
        <v>-615</v>
      </c>
    </row>
    <row r="46" spans="1:9">
      <c r="A46" s="20"/>
      <c r="B46" s="17" t="s">
        <v>27</v>
      </c>
      <c r="C46" s="17"/>
      <c r="D46" s="98">
        <v>227</v>
      </c>
      <c r="E46" s="128">
        <v>148</v>
      </c>
      <c r="F46" s="128">
        <v>98</v>
      </c>
      <c r="G46" s="21">
        <v>473</v>
      </c>
      <c r="H46" s="128">
        <v>109</v>
      </c>
      <c r="I46" s="21">
        <f t="shared" si="3"/>
        <v>582</v>
      </c>
    </row>
    <row r="47" spans="1:9">
      <c r="A47" s="20"/>
      <c r="B47" s="17" t="s">
        <v>28</v>
      </c>
      <c r="C47" s="17"/>
      <c r="D47" s="98">
        <v>582</v>
      </c>
      <c r="E47" s="128">
        <v>124</v>
      </c>
      <c r="F47" s="128">
        <v>294</v>
      </c>
      <c r="G47" s="21">
        <v>1000</v>
      </c>
      <c r="H47" s="128">
        <v>197</v>
      </c>
      <c r="I47" s="21">
        <f t="shared" si="3"/>
        <v>1197</v>
      </c>
    </row>
    <row r="48" spans="1:9">
      <c r="A48" s="20" t="s">
        <v>29</v>
      </c>
      <c r="B48" s="17"/>
      <c r="C48" s="17"/>
      <c r="D48" s="98">
        <v>-98980</v>
      </c>
      <c r="E48" s="128">
        <v>21537</v>
      </c>
      <c r="F48" s="128">
        <v>140220</v>
      </c>
      <c r="G48" s="21">
        <v>62777</v>
      </c>
      <c r="H48" s="128">
        <v>518650</v>
      </c>
      <c r="I48" s="21">
        <f t="shared" si="3"/>
        <v>581427</v>
      </c>
    </row>
    <row r="49" spans="1:9">
      <c r="A49" s="20"/>
      <c r="B49" s="17" t="s">
        <v>30</v>
      </c>
      <c r="C49" s="17"/>
      <c r="D49" s="98">
        <v>1437572</v>
      </c>
      <c r="E49" s="128">
        <v>567034</v>
      </c>
      <c r="F49" s="128">
        <v>1993291</v>
      </c>
      <c r="G49" s="21">
        <v>3997897</v>
      </c>
      <c r="H49" s="128">
        <v>213837</v>
      </c>
      <c r="I49" s="21">
        <f t="shared" si="3"/>
        <v>4211734</v>
      </c>
    </row>
    <row r="50" spans="1:9">
      <c r="A50" s="20"/>
      <c r="B50" s="17" t="s">
        <v>31</v>
      </c>
      <c r="C50" s="17"/>
      <c r="D50" s="98">
        <v>1536552</v>
      </c>
      <c r="E50" s="128">
        <v>545497</v>
      </c>
      <c r="F50" s="128">
        <v>1853071</v>
      </c>
      <c r="G50" s="21">
        <v>3935120</v>
      </c>
      <c r="H50" s="128">
        <v>-304813</v>
      </c>
      <c r="I50" s="21">
        <f t="shared" si="3"/>
        <v>3630307</v>
      </c>
    </row>
    <row r="51" spans="1:9">
      <c r="A51" s="20" t="s">
        <v>32</v>
      </c>
      <c r="B51" s="17"/>
      <c r="C51" s="17"/>
      <c r="D51" s="98">
        <v>-3185</v>
      </c>
      <c r="E51" s="128">
        <v>-68748</v>
      </c>
      <c r="F51" s="128">
        <v>305812</v>
      </c>
      <c r="G51" s="21">
        <v>233879</v>
      </c>
      <c r="H51" s="128">
        <v>-687815</v>
      </c>
      <c r="I51" s="21">
        <f t="shared" si="3"/>
        <v>-453936</v>
      </c>
    </row>
    <row r="52" spans="1:9">
      <c r="A52" s="20" t="s">
        <v>33</v>
      </c>
      <c r="B52" s="17"/>
      <c r="C52" s="17"/>
      <c r="D52" s="98">
        <v>42394</v>
      </c>
      <c r="E52" s="128">
        <v>33670</v>
      </c>
      <c r="F52" s="128">
        <v>28471</v>
      </c>
      <c r="G52" s="21">
        <v>104535</v>
      </c>
      <c r="H52" s="128">
        <v>147805</v>
      </c>
      <c r="I52" s="21">
        <f t="shared" si="3"/>
        <v>252340</v>
      </c>
    </row>
    <row r="53" spans="1:9">
      <c r="A53" s="20" t="s">
        <v>89</v>
      </c>
      <c r="B53" s="17"/>
      <c r="C53" s="17"/>
      <c r="D53" s="98">
        <v>0</v>
      </c>
      <c r="E53" s="128">
        <v>0</v>
      </c>
      <c r="F53" s="128">
        <v>0</v>
      </c>
      <c r="G53" s="21">
        <v>0</v>
      </c>
      <c r="H53" s="128">
        <v>0</v>
      </c>
      <c r="I53" s="21">
        <f t="shared" si="3"/>
        <v>0</v>
      </c>
    </row>
    <row r="54" spans="1:9">
      <c r="A54" s="20"/>
      <c r="B54" s="17" t="s">
        <v>34</v>
      </c>
      <c r="C54" s="17"/>
      <c r="D54" s="98">
        <v>0</v>
      </c>
      <c r="E54" s="128">
        <v>0</v>
      </c>
      <c r="F54" s="128">
        <v>0</v>
      </c>
      <c r="G54" s="21">
        <v>0</v>
      </c>
      <c r="H54" s="128">
        <v>0</v>
      </c>
      <c r="I54" s="21">
        <f t="shared" si="3"/>
        <v>0</v>
      </c>
    </row>
    <row r="55" spans="1:9">
      <c r="A55" s="20"/>
      <c r="B55" s="17" t="s">
        <v>35</v>
      </c>
      <c r="C55" s="17"/>
      <c r="D55" s="98">
        <v>0</v>
      </c>
      <c r="E55" s="128">
        <v>0</v>
      </c>
      <c r="F55" s="128">
        <v>0</v>
      </c>
      <c r="G55" s="21">
        <v>0</v>
      </c>
      <c r="H55" s="128">
        <v>0</v>
      </c>
      <c r="I55" s="21">
        <f t="shared" si="3"/>
        <v>0</v>
      </c>
    </row>
    <row r="56" spans="1:9">
      <c r="A56" s="79" t="s">
        <v>91</v>
      </c>
      <c r="B56" s="17"/>
      <c r="C56" s="17"/>
      <c r="D56" s="98">
        <v>0</v>
      </c>
      <c r="E56" s="128">
        <v>0</v>
      </c>
      <c r="F56" s="128">
        <v>0</v>
      </c>
      <c r="G56" s="21">
        <v>0</v>
      </c>
      <c r="H56" s="128">
        <v>0</v>
      </c>
      <c r="I56" s="21">
        <f t="shared" si="3"/>
        <v>0</v>
      </c>
    </row>
    <row r="57" spans="1:9">
      <c r="A57" s="20" t="s">
        <v>36</v>
      </c>
      <c r="B57" s="17"/>
      <c r="C57" s="17"/>
      <c r="D57" s="98">
        <v>0</v>
      </c>
      <c r="E57" s="128">
        <v>0</v>
      </c>
      <c r="F57" s="128">
        <v>0</v>
      </c>
      <c r="G57" s="21">
        <v>0</v>
      </c>
      <c r="H57" s="128">
        <v>0</v>
      </c>
      <c r="I57" s="21">
        <f t="shared" si="3"/>
        <v>0</v>
      </c>
    </row>
    <row r="58" spans="1:9">
      <c r="A58" s="20"/>
      <c r="B58" s="17"/>
      <c r="C58" s="17"/>
      <c r="D58" s="98"/>
      <c r="E58" s="128"/>
      <c r="F58" s="128"/>
      <c r="G58" s="21"/>
      <c r="H58" s="128"/>
      <c r="I58" s="21"/>
    </row>
    <row r="59" spans="1:9">
      <c r="A59" s="20" t="s">
        <v>37</v>
      </c>
      <c r="B59" s="17"/>
      <c r="C59" s="17"/>
      <c r="D59" s="98">
        <v>-4977</v>
      </c>
      <c r="E59" s="128">
        <v>-1576</v>
      </c>
      <c r="F59" s="128">
        <v>-980</v>
      </c>
      <c r="G59" s="21">
        <v>-7533</v>
      </c>
      <c r="H59" s="128">
        <v>-3008</v>
      </c>
      <c r="I59" s="21">
        <f t="shared" ref="I59:I70" si="4">+SUM(G59:H59)</f>
        <v>-10541</v>
      </c>
    </row>
    <row r="60" spans="1:9">
      <c r="A60" s="20" t="s">
        <v>38</v>
      </c>
      <c r="B60" s="17"/>
      <c r="C60" s="17"/>
      <c r="D60" s="98">
        <v>-149</v>
      </c>
      <c r="E60" s="128">
        <v>-1576</v>
      </c>
      <c r="F60" s="128">
        <v>-980</v>
      </c>
      <c r="G60" s="21">
        <v>-2705</v>
      </c>
      <c r="H60" s="128">
        <v>-3008</v>
      </c>
      <c r="I60" s="21">
        <f t="shared" si="4"/>
        <v>-5713</v>
      </c>
    </row>
    <row r="61" spans="1:9">
      <c r="A61" s="20"/>
      <c r="B61" s="17" t="s">
        <v>39</v>
      </c>
      <c r="C61" s="17"/>
      <c r="D61" s="98">
        <v>0</v>
      </c>
      <c r="E61" s="128">
        <v>-1576</v>
      </c>
      <c r="F61" s="128">
        <v>0</v>
      </c>
      <c r="G61" s="21">
        <v>-1576</v>
      </c>
      <c r="H61" s="128">
        <v>0</v>
      </c>
      <c r="I61" s="21">
        <f t="shared" si="4"/>
        <v>-1576</v>
      </c>
    </row>
    <row r="62" spans="1:9">
      <c r="A62" s="20"/>
      <c r="B62" s="17"/>
      <c r="C62" s="17" t="s">
        <v>40</v>
      </c>
      <c r="D62" s="98">
        <v>0</v>
      </c>
      <c r="E62" s="128">
        <v>-1576</v>
      </c>
      <c r="F62" s="128">
        <v>0</v>
      </c>
      <c r="G62" s="21">
        <v>-1576</v>
      </c>
      <c r="H62" s="128">
        <v>0</v>
      </c>
      <c r="I62" s="21">
        <f t="shared" si="4"/>
        <v>-1576</v>
      </c>
    </row>
    <row r="63" spans="1:9">
      <c r="A63" s="20"/>
      <c r="B63" s="17"/>
      <c r="C63" s="17" t="s">
        <v>41</v>
      </c>
      <c r="D63" s="98">
        <v>0</v>
      </c>
      <c r="E63" s="128">
        <v>0</v>
      </c>
      <c r="F63" s="128">
        <v>0</v>
      </c>
      <c r="G63" s="21">
        <v>0</v>
      </c>
      <c r="H63" s="128">
        <v>0</v>
      </c>
      <c r="I63" s="21">
        <f t="shared" si="4"/>
        <v>0</v>
      </c>
    </row>
    <row r="64" spans="1:9">
      <c r="A64" s="20"/>
      <c r="B64" s="17" t="s">
        <v>42</v>
      </c>
      <c r="C64" s="17"/>
      <c r="D64" s="98">
        <v>149</v>
      </c>
      <c r="E64" s="128">
        <v>0</v>
      </c>
      <c r="F64" s="128">
        <v>980</v>
      </c>
      <c r="G64" s="21">
        <v>1129</v>
      </c>
      <c r="H64" s="128">
        <v>3008</v>
      </c>
      <c r="I64" s="21">
        <f t="shared" si="4"/>
        <v>4137</v>
      </c>
    </row>
    <row r="65" spans="1:12">
      <c r="A65" s="20" t="s">
        <v>43</v>
      </c>
      <c r="B65" s="17"/>
      <c r="C65" s="17"/>
      <c r="D65" s="98">
        <v>-4828</v>
      </c>
      <c r="E65" s="128">
        <v>0</v>
      </c>
      <c r="F65" s="128">
        <v>0</v>
      </c>
      <c r="G65" s="21">
        <v>-4828</v>
      </c>
      <c r="H65" s="128">
        <v>0</v>
      </c>
      <c r="I65" s="21">
        <f t="shared" si="4"/>
        <v>-4828</v>
      </c>
    </row>
    <row r="66" spans="1:12">
      <c r="A66" s="20"/>
      <c r="B66" s="17" t="s">
        <v>39</v>
      </c>
      <c r="C66" s="17"/>
      <c r="D66" s="98">
        <v>0</v>
      </c>
      <c r="E66" s="128">
        <v>0</v>
      </c>
      <c r="F66" s="128">
        <v>0</v>
      </c>
      <c r="G66" s="21">
        <v>0</v>
      </c>
      <c r="H66" s="128">
        <v>0</v>
      </c>
      <c r="I66" s="21">
        <f t="shared" si="4"/>
        <v>0</v>
      </c>
    </row>
    <row r="67" spans="1:12">
      <c r="A67" s="20"/>
      <c r="B67" s="17"/>
      <c r="C67" s="17" t="s">
        <v>40</v>
      </c>
      <c r="D67" s="98">
        <v>0</v>
      </c>
      <c r="E67" s="128">
        <v>0</v>
      </c>
      <c r="F67" s="128">
        <v>0</v>
      </c>
      <c r="G67" s="21">
        <v>0</v>
      </c>
      <c r="H67" s="128">
        <v>0</v>
      </c>
      <c r="I67" s="21">
        <f t="shared" si="4"/>
        <v>0</v>
      </c>
    </row>
    <row r="68" spans="1:12">
      <c r="A68" s="20"/>
      <c r="B68" s="17"/>
      <c r="C68" s="17" t="s">
        <v>41</v>
      </c>
      <c r="D68" s="98">
        <v>0</v>
      </c>
      <c r="E68" s="128">
        <v>0</v>
      </c>
      <c r="F68" s="128">
        <v>0</v>
      </c>
      <c r="G68" s="21">
        <v>0</v>
      </c>
      <c r="H68" s="128">
        <v>0</v>
      </c>
      <c r="I68" s="21">
        <f t="shared" si="4"/>
        <v>0</v>
      </c>
    </row>
    <row r="69" spans="1:12">
      <c r="A69" s="20"/>
      <c r="B69" s="17" t="s">
        <v>42</v>
      </c>
      <c r="C69" s="17"/>
      <c r="D69" s="98">
        <v>4828</v>
      </c>
      <c r="E69" s="128">
        <v>0</v>
      </c>
      <c r="F69" s="128">
        <v>0</v>
      </c>
      <c r="G69" s="21">
        <v>4828</v>
      </c>
      <c r="H69" s="128">
        <v>0</v>
      </c>
      <c r="I69" s="21">
        <f t="shared" si="4"/>
        <v>4828</v>
      </c>
    </row>
    <row r="70" spans="1:12">
      <c r="A70" s="20" t="s">
        <v>44</v>
      </c>
      <c r="B70" s="17"/>
      <c r="C70" s="17"/>
      <c r="D70" s="98">
        <v>0</v>
      </c>
      <c r="E70" s="128">
        <v>0</v>
      </c>
      <c r="F70" s="128">
        <v>0</v>
      </c>
      <c r="G70" s="21">
        <v>0</v>
      </c>
      <c r="H70" s="128">
        <v>0</v>
      </c>
      <c r="I70" s="21">
        <f t="shared" si="4"/>
        <v>0</v>
      </c>
    </row>
    <row r="71" spans="1:12">
      <c r="A71" s="20"/>
      <c r="B71" s="17"/>
      <c r="C71" s="17"/>
      <c r="D71" s="98"/>
      <c r="E71" s="128"/>
      <c r="F71" s="128"/>
      <c r="G71" s="21"/>
      <c r="H71" s="128"/>
      <c r="I71" s="21"/>
    </row>
    <row r="72" spans="1:12">
      <c r="A72" s="24" t="s">
        <v>45</v>
      </c>
      <c r="B72" s="25"/>
      <c r="C72" s="25"/>
      <c r="D72" s="100">
        <v>-55149</v>
      </c>
      <c r="E72" s="131">
        <v>-11941</v>
      </c>
      <c r="F72" s="131">
        <v>475287</v>
      </c>
      <c r="G72" s="26">
        <v>408197</v>
      </c>
      <c r="H72" s="131">
        <v>-18440</v>
      </c>
      <c r="I72" s="26">
        <f t="shared" ref="I72" si="5">+SUM(G72:H72)</f>
        <v>389757</v>
      </c>
    </row>
    <row r="73" spans="1:12">
      <c r="A73" s="30"/>
      <c r="B73" s="31"/>
      <c r="C73" s="31"/>
      <c r="D73" s="102"/>
      <c r="E73" s="132"/>
      <c r="F73" s="132"/>
      <c r="G73" s="210"/>
      <c r="H73" s="132"/>
      <c r="I73" s="32"/>
    </row>
    <row r="74" spans="1:12" ht="14.25" customHeight="1">
      <c r="A74" s="214" t="s">
        <v>46</v>
      </c>
      <c r="B74" s="226" t="s">
        <v>49</v>
      </c>
      <c r="C74" s="226"/>
      <c r="D74" s="226"/>
      <c r="E74" s="226"/>
      <c r="F74" s="226"/>
      <c r="G74" s="226"/>
      <c r="H74" s="226"/>
      <c r="I74" s="226"/>
    </row>
    <row r="75" spans="1:12" ht="12.75" customHeight="1">
      <c r="A75" s="36" t="s">
        <v>47</v>
      </c>
      <c r="B75" s="225" t="s">
        <v>63</v>
      </c>
      <c r="C75" s="225"/>
      <c r="D75" s="225"/>
      <c r="E75" s="225"/>
      <c r="F75" s="225"/>
      <c r="G75" s="225"/>
      <c r="H75" s="225"/>
      <c r="I75" s="225"/>
    </row>
    <row r="76" spans="1:12" ht="25.2" customHeight="1">
      <c r="A76" s="36" t="s">
        <v>48</v>
      </c>
      <c r="B76" s="225" t="s">
        <v>64</v>
      </c>
      <c r="C76" s="225"/>
      <c r="D76" s="225"/>
      <c r="E76" s="225"/>
      <c r="F76" s="225"/>
      <c r="G76" s="225"/>
      <c r="H76" s="225"/>
      <c r="I76" s="225"/>
    </row>
    <row r="77" spans="1:12" s="72" customFormat="1" ht="12.9" customHeight="1">
      <c r="A77" s="37" t="s">
        <v>50</v>
      </c>
      <c r="B77" s="225" t="s">
        <v>70</v>
      </c>
      <c r="C77" s="225"/>
      <c r="D77" s="225"/>
      <c r="E77" s="225"/>
      <c r="F77" s="225"/>
      <c r="G77" s="225"/>
      <c r="H77" s="225"/>
      <c r="I77" s="225"/>
      <c r="J77" s="212"/>
    </row>
    <row r="78" spans="1:12" s="137" customFormat="1" ht="25.5" customHeight="1">
      <c r="A78" s="134"/>
      <c r="B78" s="229"/>
      <c r="C78" s="229"/>
      <c r="D78" s="229"/>
      <c r="E78" s="229"/>
      <c r="F78" s="229"/>
      <c r="G78" s="200"/>
      <c r="H78" s="229"/>
      <c r="I78" s="229"/>
      <c r="J78" s="229"/>
      <c r="K78" s="229"/>
      <c r="L78" s="229"/>
    </row>
    <row r="79" spans="1:12" ht="24.75" customHeight="1">
      <c r="A79" s="76"/>
    </row>
    <row r="80" spans="1:12">
      <c r="B80" s="75"/>
    </row>
  </sheetData>
  <mergeCells count="7">
    <mergeCell ref="B74:I74"/>
    <mergeCell ref="B77:I77"/>
    <mergeCell ref="H78:I78"/>
    <mergeCell ref="J78:L78"/>
    <mergeCell ref="B78:F78"/>
    <mergeCell ref="B75:I75"/>
    <mergeCell ref="B76:I76"/>
  </mergeCells>
  <phoneticPr fontId="0" type="noConversion"/>
  <printOptions horizontalCentered="1"/>
  <pageMargins left="0.59055118110236227" right="0" top="0.39370078740157483" bottom="0" header="0" footer="0"/>
  <pageSetup scale="76"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W44"/>
  <sheetViews>
    <sheetView topLeftCell="A22" workbookViewId="0">
      <selection activeCell="T32" sqref="T32"/>
    </sheetView>
  </sheetViews>
  <sheetFormatPr baseColWidth="10" defaultRowHeight="13.2"/>
  <cols>
    <col min="1" max="2" width="2.88671875" customWidth="1"/>
    <col min="3" max="3" width="44.5546875" customWidth="1"/>
    <col min="4" max="6" width="7.44140625" customWidth="1"/>
    <col min="7" max="7" width="7.33203125" bestFit="1" customWidth="1"/>
    <col min="8" max="8" width="7.44140625" customWidth="1"/>
    <col min="9" max="9" width="10" bestFit="1" customWidth="1"/>
    <col min="10" max="10" width="1.88671875" customWidth="1"/>
    <col min="11" max="13" width="7.44140625" customWidth="1"/>
    <col min="14" max="14" width="7.33203125" bestFit="1" customWidth="1"/>
    <col min="15" max="15" width="7.44140625" customWidth="1"/>
    <col min="16" max="16" width="10" bestFit="1" customWidth="1"/>
    <col min="17" max="17" width="4.6640625" customWidth="1"/>
    <col min="18" max="21" width="9.33203125" customWidth="1"/>
  </cols>
  <sheetData>
    <row r="1" spans="1:23" ht="30" customHeight="1">
      <c r="J1" s="40"/>
      <c r="Q1" s="223">
        <v>8</v>
      </c>
      <c r="W1" s="74"/>
    </row>
    <row r="2" spans="1:23">
      <c r="A2" s="45" t="s">
        <v>96</v>
      </c>
      <c r="B2" s="2"/>
      <c r="C2" s="2"/>
      <c r="D2" s="44"/>
      <c r="E2" s="44"/>
      <c r="F2" s="44"/>
      <c r="G2" s="44"/>
      <c r="H2" s="44"/>
      <c r="I2" s="44"/>
      <c r="J2" s="44"/>
      <c r="K2" s="44"/>
      <c r="L2" s="44"/>
      <c r="M2" s="2"/>
      <c r="N2" s="2"/>
      <c r="O2" s="2"/>
      <c r="P2" s="2"/>
      <c r="Q2" s="40"/>
      <c r="R2" s="2"/>
      <c r="S2" s="2"/>
      <c r="T2" s="2"/>
      <c r="U2" s="2"/>
      <c r="V2" s="2"/>
    </row>
    <row r="3" spans="1:23">
      <c r="A3" s="45" t="str">
        <f>+'Total '!A3</f>
        <v>ESTADO DE OPERACIONES DE GOBIERNO  2017</v>
      </c>
      <c r="B3" s="2"/>
      <c r="C3" s="2"/>
      <c r="D3" s="44"/>
      <c r="E3" s="44"/>
      <c r="F3" s="44"/>
      <c r="G3" s="44"/>
      <c r="H3" s="44"/>
      <c r="I3" s="44"/>
      <c r="J3" s="44"/>
      <c r="K3" s="44"/>
      <c r="L3" s="44"/>
      <c r="M3" s="2"/>
      <c r="N3" s="2"/>
      <c r="O3" s="2"/>
      <c r="P3" s="2"/>
      <c r="Q3" s="40"/>
      <c r="R3" s="2"/>
      <c r="S3" s="2"/>
      <c r="T3" s="2"/>
      <c r="U3" s="2"/>
      <c r="V3" s="2"/>
    </row>
    <row r="4" spans="1:23">
      <c r="A4" s="1" t="s">
        <v>1</v>
      </c>
      <c r="B4" s="2"/>
      <c r="C4" s="2"/>
      <c r="D4" s="44"/>
      <c r="E4" s="44"/>
      <c r="F4" s="44"/>
      <c r="G4" s="44"/>
      <c r="H4" s="44"/>
      <c r="I4" s="44"/>
      <c r="J4" s="44"/>
      <c r="K4" s="44"/>
      <c r="L4" s="44"/>
      <c r="M4" s="2"/>
      <c r="N4" s="2"/>
      <c r="O4" s="2"/>
      <c r="P4" s="2"/>
      <c r="Q4" s="40"/>
      <c r="R4" s="2"/>
      <c r="S4" s="2"/>
      <c r="T4" s="2"/>
      <c r="U4" s="2"/>
      <c r="V4" s="2"/>
    </row>
    <row r="5" spans="1:23">
      <c r="A5" s="1" t="s">
        <v>2</v>
      </c>
      <c r="B5" s="2"/>
      <c r="C5" s="2"/>
      <c r="D5" s="44"/>
      <c r="E5" s="44"/>
      <c r="F5" s="44"/>
      <c r="G5" s="44"/>
      <c r="H5" s="44"/>
      <c r="I5" s="44"/>
      <c r="J5" s="44"/>
      <c r="K5" s="44"/>
      <c r="L5" s="44"/>
      <c r="M5" s="2"/>
      <c r="N5" s="2"/>
      <c r="O5" s="2"/>
      <c r="P5" s="2"/>
      <c r="Q5" s="40"/>
      <c r="R5" s="2"/>
      <c r="S5" s="2"/>
      <c r="T5" s="2"/>
      <c r="U5" s="2"/>
      <c r="V5" s="2"/>
    </row>
    <row r="6" spans="1:23">
      <c r="A6" s="1" t="s">
        <v>72</v>
      </c>
      <c r="B6" s="2"/>
      <c r="C6" s="2"/>
      <c r="D6" s="44"/>
      <c r="E6" s="44"/>
      <c r="F6" s="44"/>
      <c r="G6" s="44"/>
      <c r="H6" s="44"/>
      <c r="I6" s="44"/>
      <c r="J6" s="44"/>
      <c r="K6" s="44"/>
      <c r="L6" s="44"/>
      <c r="M6" s="2"/>
      <c r="N6" s="2"/>
      <c r="O6" s="2"/>
      <c r="P6" s="2"/>
      <c r="Q6" s="40"/>
      <c r="R6" s="2"/>
      <c r="S6" s="2"/>
      <c r="T6" s="2"/>
      <c r="U6" s="2"/>
      <c r="V6" s="2"/>
    </row>
    <row r="7" spans="1:23">
      <c r="A7" s="1"/>
      <c r="B7" s="2"/>
      <c r="C7" s="7"/>
      <c r="D7" s="71" t="s">
        <v>110</v>
      </c>
      <c r="E7" s="80"/>
      <c r="F7" s="80"/>
      <c r="G7" s="80"/>
      <c r="H7" s="80"/>
      <c r="I7" s="81"/>
      <c r="J7" s="46"/>
      <c r="K7" s="138" t="s">
        <v>102</v>
      </c>
      <c r="L7" s="139"/>
      <c r="M7" s="140"/>
      <c r="N7" s="140"/>
      <c r="O7" s="140"/>
      <c r="P7" s="141"/>
      <c r="Q7" s="40"/>
    </row>
    <row r="8" spans="1:23" ht="25.5" customHeight="1">
      <c r="A8" s="13"/>
      <c r="B8" s="14"/>
      <c r="C8" s="14"/>
      <c r="D8" s="82" t="s">
        <v>5</v>
      </c>
      <c r="E8" s="113" t="s">
        <v>85</v>
      </c>
      <c r="F8" s="113" t="s">
        <v>86</v>
      </c>
      <c r="G8" s="34" t="s">
        <v>101</v>
      </c>
      <c r="H8" s="113" t="s">
        <v>87</v>
      </c>
      <c r="I8" s="34" t="s">
        <v>88</v>
      </c>
      <c r="J8" s="70"/>
      <c r="K8" s="15" t="s">
        <v>5</v>
      </c>
      <c r="L8" s="116" t="s">
        <v>85</v>
      </c>
      <c r="M8" s="116" t="s">
        <v>86</v>
      </c>
      <c r="N8" s="142" t="s">
        <v>101</v>
      </c>
      <c r="O8" s="116" t="s">
        <v>87</v>
      </c>
      <c r="P8" s="142" t="s">
        <v>88</v>
      </c>
    </row>
    <row r="9" spans="1:23">
      <c r="A9" s="16"/>
      <c r="B9" s="17"/>
      <c r="C9" s="17"/>
      <c r="D9" s="89"/>
      <c r="E9" s="114"/>
      <c r="F9" s="114"/>
      <c r="G9" s="90"/>
      <c r="H9" s="114"/>
      <c r="I9" s="90"/>
      <c r="J9" s="17"/>
      <c r="K9" s="143"/>
      <c r="L9" s="144"/>
      <c r="M9" s="144"/>
      <c r="N9" s="145"/>
      <c r="O9" s="144"/>
      <c r="P9" s="145"/>
    </row>
    <row r="10" spans="1:23">
      <c r="A10" s="19" t="s">
        <v>6</v>
      </c>
      <c r="B10" s="17"/>
      <c r="C10" s="17"/>
      <c r="D10" s="20"/>
      <c r="E10" s="17"/>
      <c r="F10" s="17"/>
      <c r="G10" s="47"/>
      <c r="H10" s="17"/>
      <c r="I10" s="47"/>
      <c r="J10" s="17"/>
      <c r="K10" s="35"/>
      <c r="L10" s="33"/>
      <c r="M10" s="33"/>
      <c r="N10" s="18"/>
      <c r="O10" s="33"/>
      <c r="P10" s="18"/>
    </row>
    <row r="11" spans="1:23">
      <c r="A11" s="20" t="s">
        <v>7</v>
      </c>
      <c r="B11" s="17"/>
      <c r="C11" s="17"/>
      <c r="D11" s="83">
        <v>9.5968479201456827</v>
      </c>
      <c r="E11" s="109">
        <v>7.895384728713899</v>
      </c>
      <c r="F11" s="109">
        <v>9.0646882732317948</v>
      </c>
      <c r="G11" s="48">
        <v>26.556920922091376</v>
      </c>
      <c r="H11" s="109">
        <v>15.131955417289827</v>
      </c>
      <c r="I11" s="48">
        <v>41.688876339381203</v>
      </c>
      <c r="K11" s="147">
        <v>11.21115202158891</v>
      </c>
      <c r="L11" s="148">
        <v>8.425845231848335</v>
      </c>
      <c r="M11" s="148">
        <v>8.181881395213173</v>
      </c>
      <c r="N11" s="149">
        <v>27.818878648650418</v>
      </c>
      <c r="O11" s="148">
        <v>12.448833469790081</v>
      </c>
      <c r="P11" s="149">
        <v>40.2677121184405</v>
      </c>
    </row>
    <row r="12" spans="1:23">
      <c r="A12" s="20"/>
      <c r="B12" s="17" t="s">
        <v>8</v>
      </c>
      <c r="C12" s="17"/>
      <c r="D12" s="83">
        <v>9.6278329999487156</v>
      </c>
      <c r="E12" s="109">
        <v>7.7554871556134763</v>
      </c>
      <c r="F12" s="109">
        <v>7.9404724291832514</v>
      </c>
      <c r="G12" s="48">
        <v>25.323792584745444</v>
      </c>
      <c r="H12" s="109">
        <v>16.215065460714335</v>
      </c>
      <c r="I12" s="48">
        <v>41.538858045459776</v>
      </c>
      <c r="K12" s="147">
        <v>11.260323269551231</v>
      </c>
      <c r="L12" s="148">
        <v>8.2961395568465797</v>
      </c>
      <c r="M12" s="148">
        <v>8.1829179688362288</v>
      </c>
      <c r="N12" s="149">
        <v>27.739380795234041</v>
      </c>
      <c r="O12" s="148">
        <v>12.836878880427058</v>
      </c>
      <c r="P12" s="149">
        <v>40.576259675661099</v>
      </c>
    </row>
    <row r="13" spans="1:23" s="162" customFormat="1">
      <c r="A13" s="79"/>
      <c r="B13" s="77"/>
      <c r="C13" s="77" t="s">
        <v>73</v>
      </c>
      <c r="D13" s="166">
        <v>5.3934138232282267</v>
      </c>
      <c r="E13" s="167">
        <v>4.0344177413783191</v>
      </c>
      <c r="F13" s="167">
        <v>4.0854344861129936</v>
      </c>
      <c r="G13" s="168">
        <v>13.51326605071954</v>
      </c>
      <c r="H13" s="167">
        <v>30.539455319443682</v>
      </c>
      <c r="I13" s="168">
        <v>44.052721370163226</v>
      </c>
      <c r="K13" s="169">
        <v>7.8082473510834332</v>
      </c>
      <c r="L13" s="170">
        <v>6.4855230295759725</v>
      </c>
      <c r="M13" s="170">
        <v>7.7420136727375661</v>
      </c>
      <c r="N13" s="171">
        <v>22.035784053396974</v>
      </c>
      <c r="O13" s="170">
        <v>7.9492104979260123</v>
      </c>
      <c r="P13" s="171">
        <v>29.984994551322984</v>
      </c>
    </row>
    <row r="14" spans="1:23" s="162" customFormat="1">
      <c r="A14" s="79"/>
      <c r="B14" s="77"/>
      <c r="C14" s="77" t="s">
        <v>59</v>
      </c>
      <c r="D14" s="166">
        <v>9.716209230163118</v>
      </c>
      <c r="E14" s="167">
        <v>7.8331493032355537</v>
      </c>
      <c r="F14" s="167">
        <v>8.0209306234534505</v>
      </c>
      <c r="G14" s="168">
        <v>25.57028915685212</v>
      </c>
      <c r="H14" s="167">
        <v>15.916102244508522</v>
      </c>
      <c r="I14" s="168">
        <v>41.486391401360642</v>
      </c>
      <c r="K14" s="169">
        <v>11.35775679635892</v>
      </c>
      <c r="L14" s="170">
        <v>8.3472435180904476</v>
      </c>
      <c r="M14" s="170">
        <v>8.195362324513269</v>
      </c>
      <c r="N14" s="171">
        <v>27.900362638962637</v>
      </c>
      <c r="O14" s="170">
        <v>12.9748314572594</v>
      </c>
      <c r="P14" s="171">
        <v>40.875194096222039</v>
      </c>
    </row>
    <row r="15" spans="1:23">
      <c r="A15" s="20"/>
      <c r="B15" s="17" t="s">
        <v>94</v>
      </c>
      <c r="C15" s="17"/>
      <c r="D15" s="83">
        <v>0</v>
      </c>
      <c r="E15" s="109">
        <v>0</v>
      </c>
      <c r="F15" s="109">
        <v>0</v>
      </c>
      <c r="G15" s="48">
        <v>0</v>
      </c>
      <c r="H15" s="109">
        <v>0</v>
      </c>
      <c r="I15" s="48">
        <v>0</v>
      </c>
      <c r="K15" s="147">
        <v>215.24886938773747</v>
      </c>
      <c r="L15" s="148">
        <v>94.025445627833463</v>
      </c>
      <c r="M15" s="148">
        <v>9.2812404190518922</v>
      </c>
      <c r="N15" s="149">
        <v>318.55555543462282</v>
      </c>
      <c r="O15" s="148">
        <v>0.66976297681376218</v>
      </c>
      <c r="P15" s="149">
        <v>319.2253184114366</v>
      </c>
    </row>
    <row r="16" spans="1:23">
      <c r="A16" s="20"/>
      <c r="B16" s="17" t="s">
        <v>9</v>
      </c>
      <c r="C16" s="17"/>
      <c r="D16" s="83">
        <v>9.1094175301970317</v>
      </c>
      <c r="E16" s="109">
        <v>8.6537184665606404</v>
      </c>
      <c r="F16" s="109">
        <v>8.9004210086732236</v>
      </c>
      <c r="G16" s="48">
        <v>26.663557005430896</v>
      </c>
      <c r="H16" s="109">
        <v>8.5638330001290655</v>
      </c>
      <c r="I16" s="48">
        <v>35.227390005559961</v>
      </c>
      <c r="K16" s="147">
        <v>8.9276120325847632</v>
      </c>
      <c r="L16" s="148">
        <v>7.9020898090225691</v>
      </c>
      <c r="M16" s="148">
        <v>6.5817406335566524</v>
      </c>
      <c r="N16" s="149">
        <v>23.411442475163984</v>
      </c>
      <c r="O16" s="148">
        <v>8.5022630195550377</v>
      </c>
      <c r="P16" s="149">
        <v>31.913705494719022</v>
      </c>
    </row>
    <row r="17" spans="1:16">
      <c r="A17" s="20"/>
      <c r="B17" s="17" t="s">
        <v>56</v>
      </c>
      <c r="C17" s="17"/>
      <c r="D17" s="83">
        <v>12.743591258111623</v>
      </c>
      <c r="E17" s="109">
        <v>7.4241005484195615</v>
      </c>
      <c r="F17" s="109">
        <v>493.84023818797118</v>
      </c>
      <c r="G17" s="48">
        <v>514.00792999450232</v>
      </c>
      <c r="H17" s="109">
        <v>5.7814725361032444</v>
      </c>
      <c r="I17" s="48">
        <v>519.78940253060557</v>
      </c>
      <c r="K17" s="147">
        <v>6.9244281610557747</v>
      </c>
      <c r="L17" s="148">
        <v>7.4829651317320751</v>
      </c>
      <c r="M17" s="148">
        <v>6.9904754951024008</v>
      </c>
      <c r="N17" s="149">
        <v>21.39786878789025</v>
      </c>
      <c r="O17" s="148">
        <v>7.3297852593704516</v>
      </c>
      <c r="P17" s="149">
        <v>28.7276540472607</v>
      </c>
    </row>
    <row r="18" spans="1:16">
      <c r="A18" s="20"/>
      <c r="B18" s="17" t="s">
        <v>57</v>
      </c>
      <c r="C18" s="17"/>
      <c r="D18" s="83">
        <v>6.8633170205316159</v>
      </c>
      <c r="E18" s="109">
        <v>5.3595968880731117</v>
      </c>
      <c r="F18" s="109">
        <v>6.7244572697751499</v>
      </c>
      <c r="G18" s="48">
        <v>18.947371178379878</v>
      </c>
      <c r="H18" s="109">
        <v>7.1338767141672808</v>
      </c>
      <c r="I18" s="48">
        <v>26.081247892547161</v>
      </c>
      <c r="K18" s="147">
        <v>6.8203033468481262</v>
      </c>
      <c r="L18" s="148">
        <v>6.9187810606184339</v>
      </c>
      <c r="M18" s="148">
        <v>7.3427290719323235</v>
      </c>
      <c r="N18" s="149">
        <v>21.081813479398882</v>
      </c>
      <c r="O18" s="148">
        <v>7.0538026631562225</v>
      </c>
      <c r="P18" s="149">
        <v>28.135616142555104</v>
      </c>
    </row>
    <row r="19" spans="1:16">
      <c r="A19" s="20"/>
      <c r="B19" s="17" t="s">
        <v>10</v>
      </c>
      <c r="C19" s="17"/>
      <c r="D19" s="83">
        <v>8.9416305742548836</v>
      </c>
      <c r="E19" s="109">
        <v>8.7841254131137863</v>
      </c>
      <c r="F19" s="109">
        <v>10.231200967581435</v>
      </c>
      <c r="G19" s="48">
        <v>27.956956954950108</v>
      </c>
      <c r="H19" s="109">
        <v>7.9430780767959801</v>
      </c>
      <c r="I19" s="48">
        <v>35.900035031746086</v>
      </c>
      <c r="K19" s="147">
        <v>9.1629532554317876</v>
      </c>
      <c r="L19" s="148">
        <v>9.8586836643864686</v>
      </c>
      <c r="M19" s="148">
        <v>10.455729039537953</v>
      </c>
      <c r="N19" s="149">
        <v>29.477365959356209</v>
      </c>
      <c r="O19" s="148">
        <v>8.8265786028131554</v>
      </c>
      <c r="P19" s="149">
        <v>38.303944562169363</v>
      </c>
    </row>
    <row r="20" spans="1:16">
      <c r="A20" s="20"/>
      <c r="B20" s="17" t="s">
        <v>11</v>
      </c>
      <c r="C20" s="17"/>
      <c r="D20" s="83">
        <v>12.349037055061416</v>
      </c>
      <c r="E20" s="109">
        <v>11.677655142826316</v>
      </c>
      <c r="F20" s="109">
        <v>13.783596735657394</v>
      </c>
      <c r="G20" s="48">
        <v>37.810288933545124</v>
      </c>
      <c r="H20" s="109">
        <v>10.035975208246063</v>
      </c>
      <c r="I20" s="48">
        <v>47.846264141791188</v>
      </c>
      <c r="K20" s="147">
        <v>12.182242957300003</v>
      </c>
      <c r="L20" s="148">
        <v>10.318631216024285</v>
      </c>
      <c r="M20" s="148">
        <v>11.235728112979315</v>
      </c>
      <c r="N20" s="149">
        <v>33.736602286303601</v>
      </c>
      <c r="O20" s="148">
        <v>18.96993618466389</v>
      </c>
      <c r="P20" s="149">
        <v>52.706538470967487</v>
      </c>
    </row>
    <row r="21" spans="1:16">
      <c r="A21" s="49"/>
      <c r="B21" s="50"/>
      <c r="C21" s="50"/>
      <c r="D21" s="84"/>
      <c r="E21" s="110"/>
      <c r="F21" s="110"/>
      <c r="G21" s="51"/>
      <c r="H21" s="110"/>
      <c r="I21" s="51"/>
      <c r="J21" s="52"/>
      <c r="K21" s="150"/>
      <c r="L21" s="151"/>
      <c r="M21" s="151"/>
      <c r="N21" s="152"/>
      <c r="O21" s="151"/>
      <c r="P21" s="152"/>
    </row>
    <row r="22" spans="1:16">
      <c r="A22" s="20" t="s">
        <v>12</v>
      </c>
      <c r="B22" s="17"/>
      <c r="C22" s="17"/>
      <c r="D22" s="83">
        <v>7.2820760818425203</v>
      </c>
      <c r="E22" s="109">
        <v>7.0861593142605237</v>
      </c>
      <c r="F22" s="109">
        <v>9.4034043866061126</v>
      </c>
      <c r="G22" s="48">
        <v>23.771639782709158</v>
      </c>
      <c r="H22" s="109">
        <v>7.6363312313314262</v>
      </c>
      <c r="I22" s="48">
        <v>31.407971014040584</v>
      </c>
      <c r="K22" s="147">
        <v>7.1760239783583213</v>
      </c>
      <c r="L22" s="148">
        <v>6.9675232317670881</v>
      </c>
      <c r="M22" s="148">
        <v>8.4254110797081161</v>
      </c>
      <c r="N22" s="149">
        <v>22.568958289833525</v>
      </c>
      <c r="O22" s="148">
        <v>7.7719354764171662</v>
      </c>
      <c r="P22" s="149">
        <v>30.340893766250691</v>
      </c>
    </row>
    <row r="23" spans="1:16">
      <c r="A23" s="20"/>
      <c r="B23" s="17" t="s">
        <v>13</v>
      </c>
      <c r="C23" s="17"/>
      <c r="D23" s="83">
        <v>8.627784468645876</v>
      </c>
      <c r="E23" s="109">
        <v>7.988686491041566</v>
      </c>
      <c r="F23" s="109">
        <v>10.516104810463112</v>
      </c>
      <c r="G23" s="48">
        <v>27.132575770150552</v>
      </c>
      <c r="H23" s="109">
        <v>8.160893909568637</v>
      </c>
      <c r="I23" s="48">
        <v>35.293469679719188</v>
      </c>
      <c r="K23" s="147">
        <v>8.3245789275062023</v>
      </c>
      <c r="L23" s="148">
        <v>7.9110938095425993</v>
      </c>
      <c r="M23" s="148">
        <v>10.483081671642577</v>
      </c>
      <c r="N23" s="149">
        <v>26.718754408691378</v>
      </c>
      <c r="O23" s="148">
        <v>8.1961170147097526</v>
      </c>
      <c r="P23" s="149">
        <v>34.914871423401131</v>
      </c>
    </row>
    <row r="24" spans="1:16">
      <c r="A24" s="20"/>
      <c r="B24" s="17" t="s">
        <v>14</v>
      </c>
      <c r="C24" s="17"/>
      <c r="D24" s="83">
        <v>5.3547765631521997</v>
      </c>
      <c r="E24" s="109">
        <v>6.7367209498405414</v>
      </c>
      <c r="F24" s="109">
        <v>8.9790489562198363</v>
      </c>
      <c r="G24" s="48">
        <v>21.07054646921258</v>
      </c>
      <c r="H24" s="109">
        <v>7.107059195530196</v>
      </c>
      <c r="I24" s="48">
        <v>28.177605664742778</v>
      </c>
      <c r="K24" s="147">
        <v>4.7216024914463937</v>
      </c>
      <c r="L24" s="148">
        <v>7.0096629735987186</v>
      </c>
      <c r="M24" s="148">
        <v>9.1993140076733724</v>
      </c>
      <c r="N24" s="149">
        <v>20.930579472718485</v>
      </c>
      <c r="O24" s="148">
        <v>8.0289289026611108</v>
      </c>
      <c r="P24" s="149">
        <v>28.959508375379595</v>
      </c>
    </row>
    <row r="25" spans="1:16">
      <c r="A25" s="20"/>
      <c r="B25" s="17" t="s">
        <v>15</v>
      </c>
      <c r="C25" s="17"/>
      <c r="D25" s="83">
        <v>20.329448805827219</v>
      </c>
      <c r="E25" s="109">
        <v>2.285977359468963</v>
      </c>
      <c r="F25" s="109">
        <v>24.155166090488123</v>
      </c>
      <c r="G25" s="48">
        <v>46.770592255784308</v>
      </c>
      <c r="H25" s="109">
        <v>2.0155327509251846</v>
      </c>
      <c r="I25" s="48">
        <v>48.78612500670949</v>
      </c>
      <c r="K25" s="147">
        <v>28.403023209808136</v>
      </c>
      <c r="L25" s="148">
        <v>3.3439757970134369</v>
      </c>
      <c r="M25" s="148">
        <v>10.511136001359993</v>
      </c>
      <c r="N25" s="149">
        <v>42.258135008181569</v>
      </c>
      <c r="O25" s="148">
        <v>2.978993701996453</v>
      </c>
      <c r="P25" s="149">
        <v>45.23712871017802</v>
      </c>
    </row>
    <row r="26" spans="1:16">
      <c r="A26" s="20"/>
      <c r="B26" s="17" t="s">
        <v>58</v>
      </c>
      <c r="C26" s="17"/>
      <c r="D26" s="83">
        <v>5.3975560456039524</v>
      </c>
      <c r="E26" s="109">
        <v>6.6147553466530074</v>
      </c>
      <c r="F26" s="109">
        <v>7.3667285934840256</v>
      </c>
      <c r="G26" s="48">
        <v>19.379039985740985</v>
      </c>
      <c r="H26" s="109">
        <v>7.6949881742780262</v>
      </c>
      <c r="I26" s="48">
        <v>27.074028160019012</v>
      </c>
      <c r="K26" s="147">
        <v>4.9861634498940601</v>
      </c>
      <c r="L26" s="148">
        <v>6.2900916349879319</v>
      </c>
      <c r="M26" s="148">
        <v>6.3169576040145348</v>
      </c>
      <c r="N26" s="149">
        <v>17.593212688896529</v>
      </c>
      <c r="O26" s="148">
        <v>7.6279192850748911</v>
      </c>
      <c r="P26" s="149">
        <v>25.221131973971421</v>
      </c>
    </row>
    <row r="27" spans="1:16">
      <c r="A27" s="20"/>
      <c r="B27" s="17" t="s">
        <v>74</v>
      </c>
      <c r="C27" s="17"/>
      <c r="D27" s="83">
        <v>8.4526682429408755</v>
      </c>
      <c r="E27" s="109">
        <v>8.1712786046196388</v>
      </c>
      <c r="F27" s="109">
        <v>10.224530597596317</v>
      </c>
      <c r="G27" s="48">
        <v>26.848477445156831</v>
      </c>
      <c r="H27" s="109">
        <v>8.17142283365569</v>
      </c>
      <c r="I27" s="48">
        <v>35.019900278812521</v>
      </c>
      <c r="K27" s="147">
        <v>8.4376584235644216</v>
      </c>
      <c r="L27" s="148">
        <v>8.0495021266989522</v>
      </c>
      <c r="M27" s="148">
        <v>10.319791611876695</v>
      </c>
      <c r="N27" s="149">
        <v>26.806952162140071</v>
      </c>
      <c r="O27" s="148">
        <v>8.2998246626004448</v>
      </c>
      <c r="P27" s="149">
        <v>35.106776824740514</v>
      </c>
    </row>
    <row r="28" spans="1:16">
      <c r="A28" s="20"/>
      <c r="B28" s="17" t="s">
        <v>75</v>
      </c>
      <c r="C28" s="17"/>
      <c r="D28" s="84"/>
      <c r="E28" s="110"/>
      <c r="F28" s="110"/>
      <c r="G28" s="51"/>
      <c r="H28" s="110"/>
      <c r="I28" s="51"/>
      <c r="J28" s="52"/>
      <c r="K28" s="150"/>
      <c r="L28" s="151"/>
      <c r="M28" s="151"/>
      <c r="N28" s="152"/>
      <c r="O28" s="151"/>
      <c r="P28" s="152"/>
    </row>
    <row r="29" spans="1:16">
      <c r="A29" s="20"/>
      <c r="B29" s="17"/>
      <c r="C29" s="17"/>
      <c r="D29" s="85"/>
      <c r="E29" s="111"/>
      <c r="F29" s="111"/>
      <c r="G29" s="53"/>
      <c r="H29" s="111"/>
      <c r="I29" s="53"/>
      <c r="K29" s="88"/>
      <c r="L29" s="117"/>
      <c r="M29" s="117"/>
      <c r="N29" s="67"/>
      <c r="O29" s="117"/>
      <c r="P29" s="67"/>
    </row>
    <row r="30" spans="1:16" ht="13.8">
      <c r="A30" s="20" t="s">
        <v>17</v>
      </c>
      <c r="B30" s="23"/>
      <c r="C30" s="23"/>
      <c r="D30" s="198">
        <v>102.45660149267353</v>
      </c>
      <c r="E30" s="109">
        <v>40.358399582848143</v>
      </c>
      <c r="F30" s="109">
        <v>-4.523300961180297</v>
      </c>
      <c r="G30" s="48">
        <v>138.29170011434138</v>
      </c>
      <c r="H30" s="109">
        <v>315.82760207359655</v>
      </c>
      <c r="I30" s="48">
        <v>454.11930218793793</v>
      </c>
      <c r="K30" s="147">
        <v>117.21515475231858</v>
      </c>
      <c r="L30" s="148">
        <v>46.736393899129304</v>
      </c>
      <c r="M30" s="148">
        <v>1.7842848224046415</v>
      </c>
      <c r="N30" s="149">
        <v>165.73583347385252</v>
      </c>
      <c r="O30" s="148">
        <v>135.31232190172722</v>
      </c>
      <c r="P30" s="149">
        <v>301.04815537557977</v>
      </c>
    </row>
    <row r="31" spans="1:16">
      <c r="A31" s="20"/>
      <c r="B31" s="17"/>
      <c r="C31" s="17"/>
      <c r="D31" s="85"/>
      <c r="E31" s="111"/>
      <c r="F31" s="111"/>
      <c r="G31" s="53"/>
      <c r="H31" s="111"/>
      <c r="I31" s="53"/>
      <c r="K31" s="88"/>
      <c r="L31" s="117"/>
      <c r="M31" s="117"/>
      <c r="N31" s="67"/>
      <c r="O31" s="117"/>
      <c r="P31" s="67"/>
    </row>
    <row r="32" spans="1:16">
      <c r="A32" s="19" t="s">
        <v>18</v>
      </c>
      <c r="B32" s="17"/>
      <c r="C32" s="17"/>
      <c r="D32" s="85"/>
      <c r="E32" s="111"/>
      <c r="F32" s="111"/>
      <c r="G32" s="53"/>
      <c r="H32" s="111"/>
      <c r="I32" s="53"/>
      <c r="K32" s="88"/>
      <c r="L32" s="117"/>
      <c r="M32" s="117"/>
      <c r="N32" s="67"/>
      <c r="O32" s="117"/>
      <c r="P32" s="67"/>
    </row>
    <row r="33" spans="1:22">
      <c r="A33" s="20" t="s">
        <v>19</v>
      </c>
      <c r="B33" s="17"/>
      <c r="C33" s="17"/>
      <c r="D33" s="83">
        <v>4.6291788989414693</v>
      </c>
      <c r="E33" s="109">
        <v>5.7839460089361712</v>
      </c>
      <c r="F33" s="109">
        <v>7.4797722015244288</v>
      </c>
      <c r="G33" s="48">
        <v>17.892897109402071</v>
      </c>
      <c r="H33" s="109">
        <v>7.2339218511134371</v>
      </c>
      <c r="I33" s="48">
        <v>25.126818960515507</v>
      </c>
      <c r="K33" s="147">
        <v>4.1368457486433616</v>
      </c>
      <c r="L33" s="148">
        <v>5.4163838554855293</v>
      </c>
      <c r="M33" s="148">
        <v>7.7067301080399897</v>
      </c>
      <c r="N33" s="149">
        <v>17.259959712168879</v>
      </c>
      <c r="O33" s="148">
        <v>6.8426191316633398</v>
      </c>
      <c r="P33" s="149">
        <v>24.102578843832219</v>
      </c>
    </row>
    <row r="34" spans="1:22">
      <c r="A34" s="20"/>
      <c r="B34" s="17" t="s">
        <v>20</v>
      </c>
      <c r="C34" s="17"/>
      <c r="D34" s="83">
        <v>0.68920122066072775</v>
      </c>
      <c r="E34" s="109">
        <v>3.909718726282938</v>
      </c>
      <c r="F34" s="109">
        <v>2.8015803111768958</v>
      </c>
      <c r="G34" s="48">
        <v>7.4005002581205623</v>
      </c>
      <c r="H34" s="109">
        <v>0.65041941816443605</v>
      </c>
      <c r="I34" s="48">
        <v>8.0509196762849982</v>
      </c>
      <c r="K34" s="147">
        <v>4.4134131075870267</v>
      </c>
      <c r="L34" s="148">
        <v>2.6222900150142969</v>
      </c>
      <c r="M34" s="148">
        <v>10.031646796085916</v>
      </c>
      <c r="N34" s="149">
        <v>17.067349918687238</v>
      </c>
      <c r="O34" s="148">
        <v>9.3016489553663142</v>
      </c>
      <c r="P34" s="149">
        <v>26.368998874053553</v>
      </c>
    </row>
    <row r="35" spans="1:22">
      <c r="A35" s="20"/>
      <c r="B35" s="17" t="s">
        <v>21</v>
      </c>
      <c r="C35" s="17"/>
      <c r="D35" s="83">
        <v>2.7915553724356017</v>
      </c>
      <c r="E35" s="109">
        <v>5.2348226825847801</v>
      </c>
      <c r="F35" s="109">
        <v>6.7154071544667486</v>
      </c>
      <c r="G35" s="48">
        <v>14.74178520948713</v>
      </c>
      <c r="H35" s="109">
        <v>6.1515089793514388</v>
      </c>
      <c r="I35" s="48">
        <v>20.893294188838567</v>
      </c>
      <c r="K35" s="147">
        <v>2.7742709454247252</v>
      </c>
      <c r="L35" s="148">
        <v>5.283876497206192</v>
      </c>
      <c r="M35" s="148">
        <v>7.3391150793908499</v>
      </c>
      <c r="N35" s="149">
        <v>15.397262522021766</v>
      </c>
      <c r="O35" s="148">
        <v>6.625874243620987</v>
      </c>
      <c r="P35" s="149">
        <v>22.023136765642754</v>
      </c>
    </row>
    <row r="36" spans="1:22">
      <c r="A36" s="20"/>
      <c r="B36" s="17" t="s">
        <v>22</v>
      </c>
      <c r="C36" s="17"/>
      <c r="D36" s="83">
        <v>6.9969063112772192</v>
      </c>
      <c r="E36" s="109">
        <v>6.482920968873743</v>
      </c>
      <c r="F36" s="109">
        <v>8.4273221870696329</v>
      </c>
      <c r="G36" s="48">
        <v>21.907149467220595</v>
      </c>
      <c r="H36" s="109">
        <v>8.5762483546317672</v>
      </c>
      <c r="I36" s="48">
        <v>30.483397821852364</v>
      </c>
      <c r="K36" s="147">
        <v>5.9017599469401585</v>
      </c>
      <c r="L36" s="148">
        <v>5.5515291508695972</v>
      </c>
      <c r="M36" s="148">
        <v>8.2120010213205763</v>
      </c>
      <c r="N36" s="149">
        <v>19.665290119130333</v>
      </c>
      <c r="O36" s="148">
        <v>7.1546019667541847</v>
      </c>
      <c r="P36" s="149">
        <v>26.819892085884518</v>
      </c>
    </row>
    <row r="37" spans="1:22">
      <c r="A37" s="49"/>
      <c r="B37" s="50"/>
      <c r="C37" s="50"/>
      <c r="D37" s="84"/>
      <c r="E37" s="110"/>
      <c r="F37" s="110"/>
      <c r="G37" s="51"/>
      <c r="H37" s="110"/>
      <c r="I37" s="51"/>
      <c r="J37" s="52"/>
      <c r="K37" s="150"/>
      <c r="L37" s="151"/>
      <c r="M37" s="151"/>
      <c r="N37" s="152"/>
      <c r="O37" s="151"/>
      <c r="P37" s="152"/>
    </row>
    <row r="38" spans="1:22">
      <c r="A38" s="24" t="s">
        <v>76</v>
      </c>
      <c r="B38" s="25"/>
      <c r="C38" s="25"/>
      <c r="D38" s="86">
        <v>9.5877965180728335</v>
      </c>
      <c r="E38" s="112">
        <v>7.8913347403462453</v>
      </c>
      <c r="F38" s="112">
        <v>9.0583240885820491</v>
      </c>
      <c r="G38" s="54">
        <v>26.537455347001128</v>
      </c>
      <c r="H38" s="112">
        <v>15.117240172132194</v>
      </c>
      <c r="I38" s="54">
        <v>41.65469551913332</v>
      </c>
      <c r="J38" s="55"/>
      <c r="K38" s="153">
        <v>11.203247728522834</v>
      </c>
      <c r="L38" s="154">
        <v>8.4190969583651434</v>
      </c>
      <c r="M38" s="154">
        <v>8.1840322703816604</v>
      </c>
      <c r="N38" s="155">
        <v>27.806376957269638</v>
      </c>
      <c r="O38" s="154">
        <v>12.445173978148857</v>
      </c>
      <c r="P38" s="155">
        <v>40.251550935418493</v>
      </c>
    </row>
    <row r="39" spans="1:22">
      <c r="A39" s="24" t="s">
        <v>77</v>
      </c>
      <c r="B39" s="25"/>
      <c r="C39" s="25"/>
      <c r="D39" s="86">
        <v>6.8428321935450622</v>
      </c>
      <c r="E39" s="112">
        <v>6.8706021141898788</v>
      </c>
      <c r="F39" s="112">
        <v>9.0833190976205049</v>
      </c>
      <c r="G39" s="54">
        <v>22.796753405355446</v>
      </c>
      <c r="H39" s="112">
        <v>7.5644884849570619</v>
      </c>
      <c r="I39" s="54">
        <v>30.361241890312506</v>
      </c>
      <c r="J39" s="55"/>
      <c r="K39" s="153">
        <v>6.6401594414501606</v>
      </c>
      <c r="L39" s="154">
        <v>6.6911066969526143</v>
      </c>
      <c r="M39" s="154">
        <v>8.3009428717022917</v>
      </c>
      <c r="N39" s="155">
        <v>21.632209010105065</v>
      </c>
      <c r="O39" s="154">
        <v>7.6104426741485858</v>
      </c>
      <c r="P39" s="155">
        <v>29.242651684253651</v>
      </c>
    </row>
    <row r="40" spans="1:22">
      <c r="A40" s="56"/>
      <c r="B40" s="57"/>
      <c r="C40" s="57"/>
      <c r="D40" s="87"/>
      <c r="E40" s="115"/>
      <c r="F40" s="115"/>
      <c r="G40" s="58"/>
      <c r="H40" s="115"/>
      <c r="I40" s="58"/>
      <c r="J40" s="59"/>
      <c r="K40" s="156"/>
      <c r="L40" s="157"/>
      <c r="M40" s="157"/>
      <c r="N40" s="158"/>
      <c r="O40" s="157"/>
      <c r="P40" s="158"/>
    </row>
    <row r="41" spans="1:22">
      <c r="A41" s="60"/>
      <c r="B41" s="60"/>
      <c r="C41" s="60"/>
      <c r="D41" s="61"/>
      <c r="E41" s="61"/>
      <c r="F41" s="61"/>
      <c r="G41" s="61"/>
      <c r="H41" s="61"/>
      <c r="I41" s="61"/>
      <c r="J41" s="60"/>
      <c r="K41" s="60"/>
    </row>
    <row r="42" spans="1:22" ht="25.5" customHeight="1">
      <c r="A42" s="72" t="s">
        <v>80</v>
      </c>
      <c r="B42" s="230" t="s">
        <v>81</v>
      </c>
      <c r="C42" s="230"/>
      <c r="D42" s="230"/>
      <c r="E42" s="230"/>
      <c r="F42" s="230"/>
      <c r="G42" s="230"/>
      <c r="H42" s="230"/>
      <c r="I42" s="230"/>
      <c r="J42" s="230"/>
      <c r="K42" s="230"/>
      <c r="L42" s="230"/>
      <c r="M42" s="230"/>
      <c r="N42" s="230"/>
      <c r="O42" s="230"/>
      <c r="P42" s="230"/>
      <c r="Q42" s="41"/>
      <c r="R42" s="41"/>
      <c r="S42" s="41"/>
      <c r="T42" s="41"/>
      <c r="U42" s="41"/>
      <c r="V42" s="41"/>
    </row>
    <row r="43" spans="1:22" ht="35.4" customHeight="1">
      <c r="A43" s="62"/>
      <c r="D43" s="63"/>
      <c r="E43" s="63"/>
      <c r="F43" s="63"/>
      <c r="G43" s="63"/>
      <c r="H43" s="63"/>
      <c r="I43" s="63"/>
    </row>
    <row r="44" spans="1:22">
      <c r="A44" s="17"/>
      <c r="C44" s="62"/>
      <c r="D44" s="63"/>
      <c r="E44" s="63"/>
      <c r="F44" s="63"/>
      <c r="G44" s="63"/>
      <c r="H44" s="63"/>
      <c r="I44" s="63"/>
    </row>
  </sheetData>
  <mergeCells count="1">
    <mergeCell ref="B42:P42"/>
  </mergeCells>
  <phoneticPr fontId="0" type="noConversion"/>
  <printOptions horizontalCentered="1"/>
  <pageMargins left="0.39370078740157483" right="0" top="1.1811023622047245" bottom="0" header="0" footer="0"/>
  <pageSetup scale="68"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0"/>
  <sheetViews>
    <sheetView topLeftCell="A25" workbookViewId="0">
      <selection activeCell="G22" sqref="G22"/>
    </sheetView>
  </sheetViews>
  <sheetFormatPr baseColWidth="10" defaultRowHeight="13.2"/>
  <cols>
    <col min="1" max="2" width="3.109375" customWidth="1"/>
    <col min="3" max="3" width="44.88671875" customWidth="1"/>
    <col min="4" max="4" width="1.109375" hidden="1" customWidth="1"/>
    <col min="5" max="9" width="8.88671875" customWidth="1"/>
    <col min="10" max="10" width="10.33203125" customWidth="1"/>
    <col min="11" max="11" width="5.6640625" bestFit="1" customWidth="1"/>
  </cols>
  <sheetData>
    <row r="1" spans="1:11" ht="24.6" customHeight="1">
      <c r="A1" s="40"/>
      <c r="K1" s="220">
        <v>9</v>
      </c>
    </row>
    <row r="2" spans="1:11">
      <c r="A2" s="1" t="s">
        <v>97</v>
      </c>
      <c r="B2" s="2"/>
      <c r="C2" s="2"/>
      <c r="D2" s="2"/>
      <c r="E2" s="2"/>
      <c r="F2" s="2"/>
      <c r="G2" s="2"/>
      <c r="H2" s="2"/>
      <c r="I2" s="2"/>
      <c r="J2" s="2"/>
    </row>
    <row r="3" spans="1:11">
      <c r="A3" s="45" t="str">
        <f>+'Total '!A3</f>
        <v>ESTADO DE OPERACIONES DE GOBIERNO  2017</v>
      </c>
      <c r="B3" s="1"/>
      <c r="C3" s="1"/>
      <c r="D3" s="1"/>
      <c r="E3" s="1"/>
      <c r="F3" s="2"/>
      <c r="G3" s="2"/>
      <c r="H3" s="2"/>
      <c r="I3" s="2"/>
      <c r="J3" s="2"/>
    </row>
    <row r="4" spans="1:11">
      <c r="A4" s="4" t="s">
        <v>1</v>
      </c>
      <c r="B4" s="5"/>
      <c r="C4" s="5"/>
      <c r="D4" s="5"/>
      <c r="E4" s="5"/>
      <c r="F4" s="2"/>
      <c r="G4" s="2"/>
      <c r="H4" s="2"/>
      <c r="I4" s="2"/>
      <c r="J4" s="2"/>
    </row>
    <row r="5" spans="1:11">
      <c r="A5" s="4" t="s">
        <v>2</v>
      </c>
      <c r="B5" s="1"/>
      <c r="C5" s="1"/>
      <c r="D5" s="1"/>
      <c r="E5" s="1"/>
      <c r="F5" s="2"/>
      <c r="G5" s="2"/>
      <c r="H5" s="2"/>
      <c r="I5" s="2"/>
      <c r="J5" s="2"/>
    </row>
    <row r="6" spans="1:11">
      <c r="A6" s="1" t="s">
        <v>79</v>
      </c>
      <c r="B6" s="1"/>
      <c r="C6" s="1"/>
      <c r="D6" s="1"/>
      <c r="E6" s="1"/>
      <c r="F6" s="2"/>
      <c r="G6" s="2"/>
      <c r="H6" s="2"/>
      <c r="I6" s="2"/>
      <c r="J6" s="2"/>
    </row>
    <row r="7" spans="1:11">
      <c r="A7" s="64"/>
      <c r="B7" s="2"/>
      <c r="C7" s="7"/>
      <c r="D7" s="2"/>
      <c r="E7" s="71" t="str">
        <f>+VarTotal!E7</f>
        <v>2017 / 2016</v>
      </c>
      <c r="F7" s="91"/>
      <c r="G7" s="91"/>
      <c r="H7" s="91"/>
      <c r="I7" s="91"/>
      <c r="J7" s="92"/>
    </row>
    <row r="8" spans="1:11">
      <c r="A8" s="13"/>
      <c r="B8" s="14"/>
      <c r="C8" s="65"/>
      <c r="D8" s="66"/>
      <c r="E8" s="118" t="s">
        <v>5</v>
      </c>
      <c r="F8" s="119" t="s">
        <v>85</v>
      </c>
      <c r="G8" s="119" t="s">
        <v>86</v>
      </c>
      <c r="H8" s="34" t="s">
        <v>93</v>
      </c>
      <c r="I8" s="113" t="s">
        <v>87</v>
      </c>
      <c r="J8" s="34" t="s">
        <v>88</v>
      </c>
    </row>
    <row r="9" spans="1:11">
      <c r="A9" s="16"/>
      <c r="B9" s="17"/>
      <c r="C9" s="17"/>
      <c r="E9" s="20"/>
      <c r="F9" s="17"/>
      <c r="G9" s="17"/>
      <c r="H9" s="47"/>
      <c r="I9" s="17"/>
      <c r="J9" s="47"/>
    </row>
    <row r="10" spans="1:11">
      <c r="A10" s="19" t="s">
        <v>6</v>
      </c>
      <c r="B10" s="17"/>
      <c r="C10" s="17"/>
      <c r="E10" s="20"/>
      <c r="F10" s="17"/>
      <c r="G10" s="17"/>
      <c r="H10" s="47"/>
      <c r="I10" s="17"/>
      <c r="J10" s="47"/>
    </row>
    <row r="11" spans="1:11">
      <c r="A11" s="79" t="s">
        <v>7</v>
      </c>
      <c r="B11" s="17"/>
      <c r="C11" s="17"/>
      <c r="E11" s="88">
        <v>-12.471930129019803</v>
      </c>
      <c r="F11" s="117">
        <v>-4.14543839542082</v>
      </c>
      <c r="G11" s="117">
        <v>13.333778743825174</v>
      </c>
      <c r="H11" s="67">
        <v>-2.3618466528146254</v>
      </c>
      <c r="I11" s="117">
        <v>24.44110800778596</v>
      </c>
      <c r="J11" s="67">
        <v>5.9199497216803509</v>
      </c>
    </row>
    <row r="12" spans="1:11">
      <c r="A12" s="20"/>
      <c r="B12" s="17" t="s">
        <v>8</v>
      </c>
      <c r="C12" s="17"/>
      <c r="E12" s="88">
        <v>-12.450183832396567</v>
      </c>
      <c r="F12" s="117">
        <v>-4.2377001951023008</v>
      </c>
      <c r="G12" s="117">
        <v>-0.5954215883906544</v>
      </c>
      <c r="H12" s="67">
        <v>-6.497761146507175</v>
      </c>
      <c r="I12" s="117">
        <v>29.498668902060277</v>
      </c>
      <c r="J12" s="67">
        <v>4.8831304741781656</v>
      </c>
    </row>
    <row r="13" spans="1:11" s="162" customFormat="1">
      <c r="A13" s="79"/>
      <c r="B13" s="77"/>
      <c r="C13" s="77" t="s">
        <v>73</v>
      </c>
      <c r="E13" s="172">
        <v>-47.323315290696364</v>
      </c>
      <c r="F13" s="173">
        <v>-52.539960330205538</v>
      </c>
      <c r="G13" s="173">
        <v>-59.739119941596172</v>
      </c>
      <c r="H13" s="174">
        <v>-53.220826081343944</v>
      </c>
      <c r="I13" s="173">
        <v>193.34185592923578</v>
      </c>
      <c r="J13" s="174">
        <v>12.104377550631561</v>
      </c>
    </row>
    <row r="14" spans="1:11" s="162" customFormat="1">
      <c r="A14" s="79"/>
      <c r="B14" s="77"/>
      <c r="C14" s="77" t="s">
        <v>59</v>
      </c>
      <c r="D14" s="175"/>
      <c r="E14" s="172">
        <v>-11.773508991705539</v>
      </c>
      <c r="F14" s="173">
        <v>-3.1784526660372792</v>
      </c>
      <c r="G14" s="173">
        <v>0.98154444142521946</v>
      </c>
      <c r="H14" s="174">
        <v>-5.4562160748994675</v>
      </c>
      <c r="I14" s="173">
        <v>26.665459043743091</v>
      </c>
      <c r="J14" s="174">
        <v>4.7336155875466579</v>
      </c>
    </row>
    <row r="15" spans="1:11">
      <c r="A15" s="20"/>
      <c r="B15" s="17" t="s">
        <v>94</v>
      </c>
      <c r="C15" s="17"/>
      <c r="E15" s="88">
        <v>-100</v>
      </c>
      <c r="F15" s="117">
        <v>-100</v>
      </c>
      <c r="G15" s="117">
        <v>-100</v>
      </c>
      <c r="H15" s="67">
        <v>-100</v>
      </c>
      <c r="I15" s="117">
        <v>-100</v>
      </c>
      <c r="J15" s="67">
        <v>-100</v>
      </c>
    </row>
    <row r="16" spans="1:11">
      <c r="A16" s="20"/>
      <c r="B16" s="17" t="s">
        <v>9</v>
      </c>
      <c r="C16" s="17"/>
      <c r="E16" s="88">
        <v>2.335812866454412</v>
      </c>
      <c r="F16" s="117">
        <v>9.8796151976606303</v>
      </c>
      <c r="G16" s="117">
        <v>35.685307934886623</v>
      </c>
      <c r="H16" s="67">
        <v>14.254873018561231</v>
      </c>
      <c r="I16" s="117">
        <v>1.1426878752704539</v>
      </c>
      <c r="J16" s="67">
        <v>10.769738241523207</v>
      </c>
    </row>
    <row r="17" spans="1:10">
      <c r="A17" s="20"/>
      <c r="B17" s="17" t="s">
        <v>56</v>
      </c>
      <c r="C17" s="17"/>
      <c r="E17" s="88">
        <v>59.284189305226917</v>
      </c>
      <c r="F17" s="117">
        <v>-14.094917621418235</v>
      </c>
      <c r="G17" s="117">
        <v>6016.9537998370934</v>
      </c>
      <c r="H17" s="67">
        <v>1979.5842767005315</v>
      </c>
      <c r="I17" s="117">
        <v>-31.649694707023102</v>
      </c>
      <c r="J17" s="67">
        <v>1466.8865753924917</v>
      </c>
    </row>
    <row r="18" spans="1:10">
      <c r="A18" s="20"/>
      <c r="B18" s="77" t="s">
        <v>67</v>
      </c>
      <c r="C18" s="17"/>
      <c r="E18" s="88">
        <v>-1.9520578741874739</v>
      </c>
      <c r="F18" s="117">
        <v>-24.491709530641604</v>
      </c>
      <c r="G18" s="117">
        <v>-10.731437147200007</v>
      </c>
      <c r="H18" s="67">
        <v>-12.408576009497418</v>
      </c>
      <c r="I18" s="117">
        <v>-1.3405019711788646</v>
      </c>
      <c r="J18" s="67">
        <v>-9.6297253650292838</v>
      </c>
    </row>
    <row r="19" spans="1:10">
      <c r="A19" s="20"/>
      <c r="B19" s="17" t="s">
        <v>10</v>
      </c>
      <c r="C19" s="17"/>
      <c r="E19" s="88">
        <v>5.0827232843531522</v>
      </c>
      <c r="F19" s="117">
        <v>-4.0127281348869897</v>
      </c>
      <c r="G19" s="117">
        <v>5.4175836774861263</v>
      </c>
      <c r="H19" s="67">
        <v>2.1559737573747739</v>
      </c>
      <c r="I19" s="117">
        <v>-2.9769330454726073</v>
      </c>
      <c r="J19" s="67">
        <v>0.98270281518473279</v>
      </c>
    </row>
    <row r="20" spans="1:10">
      <c r="A20" s="20"/>
      <c r="B20" s="17" t="s">
        <v>11</v>
      </c>
      <c r="C20" s="17"/>
      <c r="E20" s="88">
        <v>9.0198593508002745</v>
      </c>
      <c r="F20" s="117">
        <v>21.76355515223274</v>
      </c>
      <c r="G20" s="117">
        <v>31.993277190510106</v>
      </c>
      <c r="H20" s="67">
        <v>20.564905727192716</v>
      </c>
      <c r="I20" s="117">
        <v>-43.033179191106285</v>
      </c>
      <c r="J20" s="67">
        <v>-2.3147775101136747</v>
      </c>
    </row>
    <row r="21" spans="1:10">
      <c r="A21" s="49"/>
      <c r="B21" s="50"/>
      <c r="C21" s="50"/>
      <c r="D21" s="52"/>
      <c r="E21" s="93"/>
      <c r="F21" s="120"/>
      <c r="G21" s="120"/>
      <c r="H21" s="68"/>
      <c r="I21" s="120"/>
      <c r="J21" s="68"/>
    </row>
    <row r="22" spans="1:10">
      <c r="A22" s="20" t="s">
        <v>12</v>
      </c>
      <c r="B22" s="17"/>
      <c r="C22" s="17"/>
      <c r="E22" s="88">
        <v>5.0925681256439148</v>
      </c>
      <c r="F22" s="117">
        <v>5.3700401950180554</v>
      </c>
      <c r="G22" s="117">
        <v>15.633955574697577</v>
      </c>
      <c r="H22" s="67">
        <v>9.1090505852479566</v>
      </c>
      <c r="I22" s="117">
        <v>1.879015296938702</v>
      </c>
      <c r="J22" s="67">
        <v>7.2649257715202253</v>
      </c>
    </row>
    <row r="23" spans="1:10">
      <c r="A23" s="20"/>
      <c r="B23" s="17" t="s">
        <v>13</v>
      </c>
      <c r="C23" s="17"/>
      <c r="E23" s="88">
        <v>8.5395735510012329</v>
      </c>
      <c r="F23" s="117">
        <v>5.7971399369644905</v>
      </c>
      <c r="G23" s="117">
        <v>5.1012133758475686</v>
      </c>
      <c r="H23" s="67">
        <v>6.3747104992952996</v>
      </c>
      <c r="I23" s="117">
        <v>4.4020854369050566</v>
      </c>
      <c r="J23" s="67">
        <v>5.9206307554813931</v>
      </c>
    </row>
    <row r="24" spans="1:10">
      <c r="A24" s="20"/>
      <c r="B24" s="17" t="s">
        <v>14</v>
      </c>
      <c r="C24" s="17"/>
      <c r="E24" s="88">
        <v>17.228914345383739</v>
      </c>
      <c r="F24" s="117">
        <v>-0.61560090651276989</v>
      </c>
      <c r="G24" s="117">
        <v>0.93653713173109665</v>
      </c>
      <c r="H24" s="67">
        <v>4.0854042997278572</v>
      </c>
      <c r="I24" s="117">
        <v>-8.3898437262013061</v>
      </c>
      <c r="J24" s="67">
        <v>0.63319550058125174</v>
      </c>
    </row>
    <row r="25" spans="1:10">
      <c r="A25" s="20"/>
      <c r="B25" s="17" t="s">
        <v>15</v>
      </c>
      <c r="C25" s="17"/>
      <c r="E25" s="88">
        <v>-20.048940392443804</v>
      </c>
      <c r="F25" s="117">
        <v>-23.606576462749771</v>
      </c>
      <c r="G25" s="117">
        <v>156.81137494501507</v>
      </c>
      <c r="H25" s="67">
        <v>23.662552914700896</v>
      </c>
      <c r="I25" s="117">
        <v>-24.332052069795594</v>
      </c>
      <c r="J25" s="67">
        <v>20.534128572403464</v>
      </c>
    </row>
    <row r="26" spans="1:10">
      <c r="A26" s="20"/>
      <c r="B26" s="17" t="s">
        <v>58</v>
      </c>
      <c r="C26" s="17"/>
      <c r="E26" s="88">
        <v>10.745776086610315</v>
      </c>
      <c r="F26" s="117">
        <v>7.6309862643671122</v>
      </c>
      <c r="G26" s="117">
        <v>19.358656957886744</v>
      </c>
      <c r="H26" s="67">
        <v>12.718734169241275</v>
      </c>
      <c r="I26" s="117">
        <v>3.3301077159871628</v>
      </c>
      <c r="J26" s="67">
        <v>9.8829660644401685</v>
      </c>
    </row>
    <row r="27" spans="1:10">
      <c r="A27" s="20"/>
      <c r="B27" s="17" t="s">
        <v>74</v>
      </c>
      <c r="C27" s="17"/>
      <c r="E27" s="88">
        <v>3.9576603287775347</v>
      </c>
      <c r="F27" s="117">
        <v>5.3876200072774827</v>
      </c>
      <c r="G27" s="117">
        <v>2.8602934131242597</v>
      </c>
      <c r="H27" s="67">
        <v>3.960727965121702</v>
      </c>
      <c r="I27" s="117">
        <v>2.2920476041455418</v>
      </c>
      <c r="J27" s="67">
        <v>3.5748017175863511</v>
      </c>
    </row>
    <row r="28" spans="1:10">
      <c r="A28" s="20"/>
      <c r="B28" s="17" t="s">
        <v>16</v>
      </c>
      <c r="C28" s="17"/>
      <c r="E28" s="88">
        <v>364.17993779966969</v>
      </c>
      <c r="F28" s="117">
        <v>-1.8900021485057761</v>
      </c>
      <c r="G28" s="117">
        <v>-1.6056786021830249</v>
      </c>
      <c r="H28" s="67">
        <v>49.910601042923084</v>
      </c>
      <c r="I28" s="117">
        <v>-5.2151766168632268</v>
      </c>
      <c r="J28" s="67">
        <v>33.786339348813584</v>
      </c>
    </row>
    <row r="29" spans="1:10">
      <c r="A29" s="20"/>
      <c r="B29" s="17"/>
      <c r="C29" s="17"/>
      <c r="E29" s="85"/>
      <c r="F29" s="111"/>
      <c r="G29" s="111"/>
      <c r="H29" s="53"/>
      <c r="I29" s="111"/>
      <c r="J29" s="53"/>
    </row>
    <row r="30" spans="1:10">
      <c r="A30" s="79" t="s">
        <v>17</v>
      </c>
      <c r="B30" s="23"/>
      <c r="C30" s="23"/>
      <c r="E30" s="88">
        <v>-40.720782467141639</v>
      </c>
      <c r="F30" s="117">
        <v>-41.411955529535113</v>
      </c>
      <c r="G30" s="117">
        <v>-271.9999337423564</v>
      </c>
      <c r="H30" s="67">
        <v>-43.397129440988536</v>
      </c>
      <c r="I30" s="117">
        <v>58.484761672969739</v>
      </c>
      <c r="J30" s="67">
        <v>2.3589503709138926</v>
      </c>
    </row>
    <row r="31" spans="1:10">
      <c r="A31" s="20"/>
      <c r="B31" s="17"/>
      <c r="C31" s="17"/>
      <c r="E31" s="85"/>
      <c r="F31" s="111"/>
      <c r="G31" s="111"/>
      <c r="H31" s="53"/>
      <c r="I31" s="111"/>
      <c r="J31" s="53"/>
    </row>
    <row r="32" spans="1:10">
      <c r="A32" s="19" t="s">
        <v>18</v>
      </c>
      <c r="B32" s="17"/>
      <c r="C32" s="17"/>
      <c r="E32" s="85"/>
      <c r="F32" s="111"/>
      <c r="G32" s="111"/>
      <c r="H32" s="53"/>
      <c r="I32" s="111"/>
      <c r="J32" s="53"/>
    </row>
    <row r="33" spans="1:10">
      <c r="A33" s="20" t="s">
        <v>19</v>
      </c>
      <c r="B33" s="17"/>
      <c r="C33" s="17"/>
      <c r="E33" s="88">
        <v>6.3869195338313034</v>
      </c>
      <c r="F33" s="117">
        <v>1.5669420567025361</v>
      </c>
      <c r="G33" s="117">
        <v>-7.687074903954616</v>
      </c>
      <c r="H33" s="67">
        <v>-1.4158810372932318</v>
      </c>
      <c r="I33" s="117">
        <v>0.63140472224749722</v>
      </c>
      <c r="J33" s="67">
        <v>-0.83163659537555112</v>
      </c>
    </row>
    <row r="34" spans="1:10">
      <c r="A34" s="20"/>
      <c r="B34" s="17" t="s">
        <v>20</v>
      </c>
      <c r="C34" s="17"/>
      <c r="E34" s="88">
        <v>-86.048175594864034</v>
      </c>
      <c r="F34" s="117">
        <v>33.262612297826699</v>
      </c>
      <c r="G34" s="117">
        <v>-75.037902070605327</v>
      </c>
      <c r="H34" s="67">
        <v>-61.250419461266617</v>
      </c>
      <c r="I34" s="117">
        <v>-93.745082432256396</v>
      </c>
      <c r="J34" s="67">
        <v>-72.706643547451137</v>
      </c>
    </row>
    <row r="35" spans="1:10">
      <c r="A35" s="20"/>
      <c r="B35" s="17" t="s">
        <v>21</v>
      </c>
      <c r="C35" s="17"/>
      <c r="E35" s="88">
        <v>-3.6603494025746919</v>
      </c>
      <c r="F35" s="117">
        <v>-5.1055099881428978</v>
      </c>
      <c r="G35" s="117">
        <v>-12.355021346398519</v>
      </c>
      <c r="H35" s="67">
        <v>-8.3089947261216324</v>
      </c>
      <c r="I35" s="117">
        <v>-11.003144920471453</v>
      </c>
      <c r="J35" s="67">
        <v>-9.1173486947279549</v>
      </c>
    </row>
    <row r="36" spans="1:10">
      <c r="A36" s="20"/>
      <c r="B36" s="17" t="s">
        <v>22</v>
      </c>
      <c r="C36" s="17"/>
      <c r="E36" s="88">
        <v>11.597984064888944</v>
      </c>
      <c r="F36" s="117">
        <v>9.9699225117870327</v>
      </c>
      <c r="G36" s="117">
        <v>-3.3586186287925313</v>
      </c>
      <c r="H36" s="67">
        <v>4.888970019509431</v>
      </c>
      <c r="I36" s="117">
        <v>12.97235857636676</v>
      </c>
      <c r="J36" s="67">
        <v>7.0492749298903368</v>
      </c>
    </row>
    <row r="37" spans="1:10">
      <c r="A37" s="49"/>
      <c r="B37" s="50"/>
      <c r="C37" s="50"/>
      <c r="D37" s="52"/>
      <c r="E37" s="93"/>
      <c r="F37" s="120"/>
      <c r="G37" s="120"/>
      <c r="H37" s="68"/>
      <c r="I37" s="120"/>
      <c r="J37" s="68"/>
    </row>
    <row r="38" spans="1:10">
      <c r="A38" s="24" t="s">
        <v>76</v>
      </c>
      <c r="B38" s="25"/>
      <c r="C38" s="25"/>
      <c r="E38" s="94">
        <v>-12.505632993761562</v>
      </c>
      <c r="F38" s="121">
        <v>-4.1318902814296958</v>
      </c>
      <c r="G38" s="121">
        <v>13.207823408438113</v>
      </c>
      <c r="H38" s="69">
        <v>-2.4038758669458926</v>
      </c>
      <c r="I38" s="121">
        <v>24.338395280540269</v>
      </c>
      <c r="J38" s="69">
        <v>5.8600563122974458</v>
      </c>
    </row>
    <row r="39" spans="1:10">
      <c r="A39" s="24" t="s">
        <v>77</v>
      </c>
      <c r="B39" s="25"/>
      <c r="C39" s="25"/>
      <c r="E39" s="94">
        <v>5.1737292128651635</v>
      </c>
      <c r="F39" s="121">
        <v>4.8408949085575248</v>
      </c>
      <c r="G39" s="121">
        <v>11.726895573741757</v>
      </c>
      <c r="H39" s="69">
        <v>7.5807327198278873</v>
      </c>
      <c r="I39" s="121">
        <v>1.5659256830321988</v>
      </c>
      <c r="J39" s="69">
        <v>6.0225443730973049</v>
      </c>
    </row>
    <row r="40" spans="1:10">
      <c r="A40" s="30"/>
      <c r="B40" s="31"/>
      <c r="C40" s="31"/>
      <c r="D40" s="31"/>
      <c r="E40" s="95"/>
      <c r="F40" s="122"/>
      <c r="G40" s="122"/>
      <c r="H40" s="73"/>
      <c r="I40" s="122"/>
      <c r="J40" s="73"/>
    </row>
  </sheetData>
  <phoneticPr fontId="0" type="noConversion"/>
  <printOptions horizontalCentered="1"/>
  <pageMargins left="0.59055118110236227" right="0" top="0.78740157480314965" bottom="0" header="0" footer="0"/>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K75"/>
  <sheetViews>
    <sheetView topLeftCell="A31" workbookViewId="0">
      <selection activeCell="G26" sqref="G26"/>
    </sheetView>
  </sheetViews>
  <sheetFormatPr baseColWidth="10" defaultRowHeight="13.2"/>
  <cols>
    <col min="1" max="2" width="2.6640625" customWidth="1"/>
    <col min="3" max="3" width="42.33203125" customWidth="1"/>
    <col min="4" max="4" width="10.33203125" customWidth="1"/>
    <col min="5" max="9" width="8.6640625" customWidth="1"/>
    <col min="10" max="10" width="10.88671875" customWidth="1"/>
    <col min="11" max="11" width="7.6640625" bestFit="1" customWidth="1"/>
  </cols>
  <sheetData>
    <row r="1" spans="1:11" ht="26.4" customHeight="1">
      <c r="K1" s="221">
        <v>10</v>
      </c>
    </row>
    <row r="2" spans="1:11">
      <c r="A2" s="1" t="s">
        <v>99</v>
      </c>
      <c r="B2" s="2"/>
      <c r="C2" s="2"/>
      <c r="D2" s="176"/>
      <c r="E2" s="2"/>
      <c r="F2" s="2"/>
      <c r="G2" s="2"/>
      <c r="H2" s="2"/>
      <c r="I2" s="2"/>
      <c r="J2" s="2"/>
    </row>
    <row r="3" spans="1:11">
      <c r="A3" s="45" t="str">
        <f>+'Total '!A3</f>
        <v>ESTADO DE OPERACIONES DE GOBIERNO  2017</v>
      </c>
      <c r="B3" s="5"/>
      <c r="C3" s="5"/>
      <c r="D3" s="177"/>
      <c r="E3" s="5"/>
      <c r="F3" s="2"/>
      <c r="G3" s="2"/>
      <c r="H3" s="2"/>
      <c r="I3" s="2"/>
      <c r="J3" s="2"/>
    </row>
    <row r="4" spans="1:11">
      <c r="A4" s="1" t="s">
        <v>92</v>
      </c>
      <c r="B4" s="2"/>
      <c r="C4" s="2"/>
      <c r="D4" s="176"/>
      <c r="E4" s="2"/>
      <c r="F4" s="2"/>
      <c r="G4" s="2"/>
      <c r="H4" s="2"/>
      <c r="I4" s="2"/>
      <c r="J4" s="2"/>
    </row>
    <row r="5" spans="1:11">
      <c r="A5" s="1" t="s">
        <v>2</v>
      </c>
      <c r="B5" s="2"/>
      <c r="C5" s="7"/>
      <c r="D5" s="178"/>
      <c r="E5" s="2"/>
      <c r="F5" s="2"/>
      <c r="G5" s="2"/>
      <c r="H5" s="2"/>
      <c r="I5" s="2"/>
      <c r="J5" s="2"/>
    </row>
    <row r="6" spans="1:11">
      <c r="A6" s="1" t="s">
        <v>3</v>
      </c>
      <c r="B6" s="2"/>
      <c r="C6" s="7"/>
      <c r="D6" s="178"/>
      <c r="E6" s="2"/>
      <c r="F6" s="2"/>
      <c r="G6" s="2"/>
      <c r="H6" s="2"/>
      <c r="I6" s="2"/>
      <c r="J6" s="2"/>
    </row>
    <row r="7" spans="1:11">
      <c r="A7" s="9"/>
      <c r="B7" s="10"/>
      <c r="C7" s="11"/>
      <c r="D7" s="179"/>
      <c r="E7" s="133"/>
      <c r="F7" s="2"/>
      <c r="G7" s="2"/>
      <c r="H7" s="2"/>
      <c r="I7" s="2"/>
      <c r="J7" s="2"/>
    </row>
    <row r="8" spans="1:11">
      <c r="A8" s="182"/>
      <c r="B8" s="183"/>
      <c r="C8" s="183"/>
      <c r="D8" s="116"/>
      <c r="E8" s="15" t="s">
        <v>5</v>
      </c>
      <c r="F8" s="116" t="s">
        <v>85</v>
      </c>
      <c r="G8" s="116" t="s">
        <v>86</v>
      </c>
      <c r="H8" s="142" t="s">
        <v>93</v>
      </c>
      <c r="I8" s="116" t="s">
        <v>87</v>
      </c>
      <c r="J8" s="142" t="s">
        <v>88</v>
      </c>
    </row>
    <row r="9" spans="1:11">
      <c r="A9" s="184"/>
      <c r="B9" s="33"/>
      <c r="C9" s="33"/>
      <c r="D9" s="146"/>
      <c r="E9" s="103"/>
      <c r="F9" s="129"/>
      <c r="G9" s="129"/>
      <c r="H9" s="208"/>
      <c r="I9" s="129"/>
      <c r="J9" s="208"/>
    </row>
    <row r="10" spans="1:11">
      <c r="A10" s="185" t="s">
        <v>6</v>
      </c>
      <c r="B10" s="33"/>
      <c r="C10" s="33"/>
      <c r="D10" s="146"/>
      <c r="E10" s="97"/>
      <c r="F10" s="124"/>
      <c r="G10" s="124"/>
      <c r="H10" s="202"/>
      <c r="I10" s="124"/>
      <c r="J10" s="202"/>
    </row>
    <row r="11" spans="1:11">
      <c r="A11" s="35" t="s">
        <v>7</v>
      </c>
      <c r="B11" s="33"/>
      <c r="C11" s="33"/>
      <c r="D11" s="99"/>
      <c r="E11" s="98">
        <v>37584.684359999999</v>
      </c>
      <c r="F11" s="128">
        <v>62168.819340000002</v>
      </c>
      <c r="G11" s="128">
        <v>66281.625242148002</v>
      </c>
      <c r="H11" s="21">
        <v>166035.12894214797</v>
      </c>
      <c r="I11" s="128">
        <v>46658.642504677198</v>
      </c>
      <c r="J11" s="21">
        <f>+SUM(H11:I11)</f>
        <v>212693.77144682518</v>
      </c>
    </row>
    <row r="12" spans="1:11">
      <c r="A12" s="35"/>
      <c r="B12" s="33" t="s">
        <v>8</v>
      </c>
      <c r="C12" s="33"/>
      <c r="D12" s="99"/>
      <c r="E12" s="98">
        <v>0</v>
      </c>
      <c r="F12" s="128">
        <v>0</v>
      </c>
      <c r="G12" s="128">
        <v>0</v>
      </c>
      <c r="H12" s="21">
        <v>0</v>
      </c>
      <c r="I12" s="128">
        <v>0</v>
      </c>
      <c r="J12" s="21">
        <f t="shared" ref="J12:J20" si="0">+SUM(H12:I12)</f>
        <v>0</v>
      </c>
    </row>
    <row r="13" spans="1:11">
      <c r="A13" s="78"/>
      <c r="B13" s="186"/>
      <c r="C13" s="186" t="s">
        <v>73</v>
      </c>
      <c r="D13" s="165"/>
      <c r="E13" s="98">
        <v>0</v>
      </c>
      <c r="F13" s="164">
        <v>0</v>
      </c>
      <c r="G13" s="164">
        <v>0</v>
      </c>
      <c r="H13" s="159">
        <v>0</v>
      </c>
      <c r="I13" s="128">
        <v>0</v>
      </c>
      <c r="J13" s="21">
        <f t="shared" si="0"/>
        <v>0</v>
      </c>
    </row>
    <row r="14" spans="1:11">
      <c r="A14" s="78"/>
      <c r="B14" s="186"/>
      <c r="C14" s="186" t="s">
        <v>59</v>
      </c>
      <c r="D14" s="165"/>
      <c r="E14" s="98">
        <v>0</v>
      </c>
      <c r="F14" s="164">
        <v>0</v>
      </c>
      <c r="G14" s="164">
        <v>0</v>
      </c>
      <c r="H14" s="159">
        <v>0</v>
      </c>
      <c r="I14" s="128">
        <v>0</v>
      </c>
      <c r="J14" s="21">
        <f t="shared" si="0"/>
        <v>0</v>
      </c>
    </row>
    <row r="15" spans="1:11">
      <c r="A15" s="35"/>
      <c r="B15" s="33" t="s">
        <v>94</v>
      </c>
      <c r="C15" s="33"/>
      <c r="D15" s="99"/>
      <c r="E15" s="98">
        <v>34300.553630000002</v>
      </c>
      <c r="F15" s="128">
        <v>59949.101630000005</v>
      </c>
      <c r="G15" s="128">
        <v>63940.0236</v>
      </c>
      <c r="H15" s="21">
        <v>158189.67885999999</v>
      </c>
      <c r="I15" s="128">
        <v>44267.040179999996</v>
      </c>
      <c r="J15" s="21">
        <f t="shared" si="0"/>
        <v>202456.71904</v>
      </c>
    </row>
    <row r="16" spans="1:11">
      <c r="A16" s="35"/>
      <c r="B16" s="33" t="s">
        <v>9</v>
      </c>
      <c r="C16" s="33"/>
      <c r="D16" s="99"/>
      <c r="E16" s="98">
        <v>0</v>
      </c>
      <c r="F16" s="128">
        <v>0</v>
      </c>
      <c r="G16" s="128">
        <v>0</v>
      </c>
      <c r="H16" s="21">
        <v>0</v>
      </c>
      <c r="I16" s="128">
        <v>0</v>
      </c>
      <c r="J16" s="21">
        <f t="shared" si="0"/>
        <v>0</v>
      </c>
    </row>
    <row r="17" spans="1:10">
      <c r="A17" s="35"/>
      <c r="B17" s="33" t="s">
        <v>56</v>
      </c>
      <c r="C17" s="33"/>
      <c r="D17" s="99"/>
      <c r="E17" s="98">
        <v>0</v>
      </c>
      <c r="F17" s="128">
        <v>0</v>
      </c>
      <c r="G17" s="128">
        <v>0</v>
      </c>
      <c r="H17" s="21">
        <v>0</v>
      </c>
      <c r="I17" s="128">
        <v>0</v>
      </c>
      <c r="J17" s="21">
        <f t="shared" si="0"/>
        <v>0</v>
      </c>
    </row>
    <row r="18" spans="1:10">
      <c r="A18" s="35"/>
      <c r="B18" s="186" t="s">
        <v>103</v>
      </c>
      <c r="C18" s="33"/>
      <c r="D18" s="99"/>
      <c r="E18" s="98">
        <v>3284.1307300000003</v>
      </c>
      <c r="F18" s="128">
        <v>2219.7177099999999</v>
      </c>
      <c r="G18" s="128">
        <v>2341.6016421480003</v>
      </c>
      <c r="H18" s="21">
        <v>7845.4500821479996</v>
      </c>
      <c r="I18" s="128">
        <v>2391.6023246772002</v>
      </c>
      <c r="J18" s="21">
        <f t="shared" si="0"/>
        <v>10237.0524068252</v>
      </c>
    </row>
    <row r="19" spans="1:10">
      <c r="A19" s="35"/>
      <c r="B19" s="33" t="s">
        <v>10</v>
      </c>
      <c r="C19" s="33"/>
      <c r="D19" s="99"/>
      <c r="E19" s="98">
        <v>0</v>
      </c>
      <c r="F19" s="128">
        <v>0</v>
      </c>
      <c r="G19" s="128">
        <v>0</v>
      </c>
      <c r="H19" s="21">
        <v>0</v>
      </c>
      <c r="I19" s="128">
        <v>0</v>
      </c>
      <c r="J19" s="21">
        <f t="shared" si="0"/>
        <v>0</v>
      </c>
    </row>
    <row r="20" spans="1:10">
      <c r="A20" s="35"/>
      <c r="B20" s="33" t="s">
        <v>11</v>
      </c>
      <c r="C20" s="33"/>
      <c r="D20" s="99"/>
      <c r="E20" s="98">
        <v>0</v>
      </c>
      <c r="F20" s="128">
        <v>0</v>
      </c>
      <c r="G20" s="128">
        <v>0</v>
      </c>
      <c r="H20" s="21">
        <v>0</v>
      </c>
      <c r="I20" s="128">
        <v>0</v>
      </c>
      <c r="J20" s="21">
        <f t="shared" si="0"/>
        <v>0</v>
      </c>
    </row>
    <row r="21" spans="1:10">
      <c r="A21" s="35"/>
      <c r="B21" s="33"/>
      <c r="C21" s="33"/>
      <c r="D21" s="146"/>
      <c r="E21" s="96"/>
      <c r="F21" s="130"/>
      <c r="G21" s="130"/>
      <c r="H21" s="209"/>
      <c r="I21" s="130"/>
      <c r="J21" s="18"/>
    </row>
    <row r="22" spans="1:10">
      <c r="A22" s="35" t="s">
        <v>12</v>
      </c>
      <c r="B22" s="33"/>
      <c r="C22" s="33"/>
      <c r="D22" s="99"/>
      <c r="E22" s="98">
        <v>58143.264820000011</v>
      </c>
      <c r="F22" s="128">
        <v>24235.963373333332</v>
      </c>
      <c r="G22" s="128">
        <v>333935.13366666669</v>
      </c>
      <c r="H22" s="21">
        <v>416314.36186</v>
      </c>
      <c r="I22" s="128">
        <v>7739.4380000000001</v>
      </c>
      <c r="J22" s="21">
        <f t="shared" ref="J22:J28" si="1">+SUM(H22:I22)</f>
        <v>424053.79986000003</v>
      </c>
    </row>
    <row r="23" spans="1:10">
      <c r="A23" s="35"/>
      <c r="B23" s="33" t="s">
        <v>13</v>
      </c>
      <c r="C23" s="33"/>
      <c r="D23" s="99"/>
      <c r="E23" s="98">
        <v>0</v>
      </c>
      <c r="F23" s="128">
        <v>0</v>
      </c>
      <c r="G23" s="128">
        <v>0</v>
      </c>
      <c r="H23" s="21">
        <v>0</v>
      </c>
      <c r="I23" s="128">
        <v>0</v>
      </c>
      <c r="J23" s="21">
        <f t="shared" si="1"/>
        <v>0</v>
      </c>
    </row>
    <row r="24" spans="1:10">
      <c r="A24" s="35"/>
      <c r="B24" s="186" t="s">
        <v>105</v>
      </c>
      <c r="C24" s="33"/>
      <c r="D24" s="99"/>
      <c r="E24" s="98">
        <v>49971.41782000001</v>
      </c>
      <c r="F24" s="128">
        <v>16160.008040000001</v>
      </c>
      <c r="G24" s="128">
        <v>11885.07</v>
      </c>
      <c r="H24" s="21">
        <v>78016.495860000025</v>
      </c>
      <c r="I24" s="128">
        <v>0</v>
      </c>
      <c r="J24" s="21">
        <f t="shared" si="1"/>
        <v>78016.495860000025</v>
      </c>
    </row>
    <row r="25" spans="1:10">
      <c r="A25" s="35"/>
      <c r="B25" s="186" t="s">
        <v>104</v>
      </c>
      <c r="C25" s="33"/>
      <c r="D25" s="99"/>
      <c r="E25" s="98">
        <v>8171.8469999999998</v>
      </c>
      <c r="F25" s="128">
        <v>8075.9553333333306</v>
      </c>
      <c r="G25" s="128">
        <v>7980.063666666666</v>
      </c>
      <c r="H25" s="21">
        <v>24227.865999999995</v>
      </c>
      <c r="I25" s="128">
        <v>7739.4380000000001</v>
      </c>
      <c r="J25" s="21">
        <f t="shared" si="1"/>
        <v>31967.303999999996</v>
      </c>
    </row>
    <row r="26" spans="1:10">
      <c r="A26" s="35"/>
      <c r="B26" s="33" t="s">
        <v>58</v>
      </c>
      <c r="C26" s="33"/>
      <c r="D26" s="99"/>
      <c r="E26" s="98">
        <v>0</v>
      </c>
      <c r="F26" s="128">
        <v>0</v>
      </c>
      <c r="G26" s="128">
        <v>314070</v>
      </c>
      <c r="H26" s="21">
        <v>314070</v>
      </c>
      <c r="I26" s="128">
        <v>0</v>
      </c>
      <c r="J26" s="21">
        <f t="shared" si="1"/>
        <v>314070</v>
      </c>
    </row>
    <row r="27" spans="1:10">
      <c r="A27" s="35"/>
      <c r="B27" s="186" t="s">
        <v>74</v>
      </c>
      <c r="C27" s="33"/>
      <c r="D27" s="99"/>
      <c r="E27" s="98">
        <v>0</v>
      </c>
      <c r="F27" s="128">
        <v>0</v>
      </c>
      <c r="G27" s="128">
        <v>0</v>
      </c>
      <c r="H27" s="21">
        <v>0</v>
      </c>
      <c r="I27" s="128">
        <v>0</v>
      </c>
      <c r="J27" s="21">
        <f t="shared" si="1"/>
        <v>0</v>
      </c>
    </row>
    <row r="28" spans="1:10">
      <c r="A28" s="35"/>
      <c r="B28" s="33" t="s">
        <v>16</v>
      </c>
      <c r="C28" s="33"/>
      <c r="D28" s="99"/>
      <c r="E28" s="98">
        <v>0</v>
      </c>
      <c r="F28" s="128">
        <v>0</v>
      </c>
      <c r="G28" s="128">
        <v>0</v>
      </c>
      <c r="H28" s="21">
        <v>0</v>
      </c>
      <c r="I28" s="128">
        <v>0</v>
      </c>
      <c r="J28" s="21">
        <f t="shared" si="1"/>
        <v>0</v>
      </c>
    </row>
    <row r="29" spans="1:10">
      <c r="A29" s="35"/>
      <c r="B29" s="33"/>
      <c r="C29" s="33"/>
      <c r="D29" s="99"/>
      <c r="E29" s="98"/>
      <c r="F29" s="128"/>
      <c r="G29" s="128"/>
      <c r="H29" s="21"/>
      <c r="I29" s="128"/>
      <c r="J29" s="21"/>
    </row>
    <row r="30" spans="1:10">
      <c r="A30" s="187" t="s">
        <v>17</v>
      </c>
      <c r="B30" s="188"/>
      <c r="C30" s="188"/>
      <c r="D30" s="99"/>
      <c r="E30" s="98">
        <v>-20558.580460000012</v>
      </c>
      <c r="F30" s="128">
        <v>37932.85596666667</v>
      </c>
      <c r="G30" s="128">
        <v>-267653.50842451869</v>
      </c>
      <c r="H30" s="21">
        <v>-250279.23291785203</v>
      </c>
      <c r="I30" s="128">
        <v>38919.204504677196</v>
      </c>
      <c r="J30" s="21">
        <f>+SUM(H30:I30)</f>
        <v>-211360.02841317485</v>
      </c>
    </row>
    <row r="31" spans="1:10">
      <c r="A31" s="35"/>
      <c r="B31" s="33"/>
      <c r="C31" s="33"/>
      <c r="D31" s="99"/>
      <c r="E31" s="98"/>
      <c r="F31" s="128"/>
      <c r="G31" s="128"/>
      <c r="H31" s="21"/>
      <c r="I31" s="128"/>
      <c r="J31" s="21"/>
    </row>
    <row r="32" spans="1:10">
      <c r="A32" s="185" t="s">
        <v>18</v>
      </c>
      <c r="B32" s="33"/>
      <c r="C32" s="33"/>
      <c r="D32" s="99"/>
      <c r="E32" s="98"/>
      <c r="F32" s="128"/>
      <c r="G32" s="128"/>
      <c r="H32" s="21"/>
      <c r="I32" s="128"/>
      <c r="J32" s="21"/>
    </row>
    <row r="33" spans="1:10">
      <c r="A33" s="35" t="s">
        <v>19</v>
      </c>
      <c r="B33" s="33"/>
      <c r="C33" s="33"/>
      <c r="D33" s="99"/>
      <c r="E33" s="98">
        <v>0</v>
      </c>
      <c r="F33" s="128">
        <v>0</v>
      </c>
      <c r="G33" s="128">
        <v>0</v>
      </c>
      <c r="H33" s="21">
        <v>0</v>
      </c>
      <c r="I33" s="128">
        <v>0</v>
      </c>
      <c r="J33" s="21">
        <f t="shared" ref="J33:J36" si="2">+SUM(H33:I33)</f>
        <v>0</v>
      </c>
    </row>
    <row r="34" spans="1:10">
      <c r="A34" s="35"/>
      <c r="B34" s="33" t="s">
        <v>20</v>
      </c>
      <c r="C34" s="33"/>
      <c r="D34" s="99"/>
      <c r="E34" s="98">
        <v>0</v>
      </c>
      <c r="F34" s="128">
        <v>0</v>
      </c>
      <c r="G34" s="128">
        <v>0</v>
      </c>
      <c r="H34" s="21">
        <v>0</v>
      </c>
      <c r="I34" s="128">
        <v>0</v>
      </c>
      <c r="J34" s="21">
        <f t="shared" si="2"/>
        <v>0</v>
      </c>
    </row>
    <row r="35" spans="1:10">
      <c r="A35" s="35"/>
      <c r="B35" s="33" t="s">
        <v>21</v>
      </c>
      <c r="C35" s="33"/>
      <c r="D35" s="99"/>
      <c r="E35" s="98">
        <v>0</v>
      </c>
      <c r="F35" s="128">
        <v>0</v>
      </c>
      <c r="G35" s="128">
        <v>0</v>
      </c>
      <c r="H35" s="21">
        <v>0</v>
      </c>
      <c r="I35" s="128">
        <v>0</v>
      </c>
      <c r="J35" s="21">
        <f t="shared" si="2"/>
        <v>0</v>
      </c>
    </row>
    <row r="36" spans="1:10">
      <c r="A36" s="35"/>
      <c r="B36" s="33" t="s">
        <v>22</v>
      </c>
      <c r="C36" s="33"/>
      <c r="D36" s="99"/>
      <c r="E36" s="98">
        <v>0</v>
      </c>
      <c r="F36" s="128">
        <v>0</v>
      </c>
      <c r="G36" s="128">
        <v>0</v>
      </c>
      <c r="H36" s="21">
        <v>0</v>
      </c>
      <c r="I36" s="128">
        <v>0</v>
      </c>
      <c r="J36" s="21">
        <f t="shared" si="2"/>
        <v>0</v>
      </c>
    </row>
    <row r="37" spans="1:10">
      <c r="A37" s="35"/>
      <c r="B37" s="33"/>
      <c r="C37" s="33"/>
      <c r="D37" s="99"/>
      <c r="E37" s="98"/>
      <c r="F37" s="128"/>
      <c r="G37" s="128"/>
      <c r="H37" s="21"/>
      <c r="I37" s="128"/>
      <c r="J37" s="21"/>
    </row>
    <row r="38" spans="1:10">
      <c r="A38" s="189" t="s">
        <v>76</v>
      </c>
      <c r="B38" s="190"/>
      <c r="C38" s="190"/>
      <c r="D38" s="101"/>
      <c r="E38" s="100">
        <v>37584.684359999999</v>
      </c>
      <c r="F38" s="131">
        <v>62168.819340000002</v>
      </c>
      <c r="G38" s="131">
        <v>66281.625242148002</v>
      </c>
      <c r="H38" s="26">
        <v>166035.12894214797</v>
      </c>
      <c r="I38" s="131">
        <v>46658.642504677198</v>
      </c>
      <c r="J38" s="26">
        <f t="shared" ref="J38:J40" si="3">+SUM(H38:I38)</f>
        <v>212693.77144682518</v>
      </c>
    </row>
    <row r="39" spans="1:10">
      <c r="A39" s="189" t="s">
        <v>77</v>
      </c>
      <c r="B39" s="190"/>
      <c r="C39" s="190"/>
      <c r="D39" s="101"/>
      <c r="E39" s="100">
        <v>58143.264820000011</v>
      </c>
      <c r="F39" s="131">
        <v>24235.963373333332</v>
      </c>
      <c r="G39" s="131">
        <v>333935.13366666669</v>
      </c>
      <c r="H39" s="26">
        <v>416314.36186</v>
      </c>
      <c r="I39" s="131">
        <v>7739.4380000000001</v>
      </c>
      <c r="J39" s="26">
        <f t="shared" si="3"/>
        <v>424053.79986000003</v>
      </c>
    </row>
    <row r="40" spans="1:10">
      <c r="A40" s="189" t="s">
        <v>23</v>
      </c>
      <c r="B40" s="190"/>
      <c r="C40" s="190"/>
      <c r="D40" s="101"/>
      <c r="E40" s="100">
        <v>-20558.580460000012</v>
      </c>
      <c r="F40" s="131">
        <v>37932.85596666667</v>
      </c>
      <c r="G40" s="131">
        <v>-267653.50842451869</v>
      </c>
      <c r="H40" s="26">
        <v>-250279.23291785203</v>
      </c>
      <c r="I40" s="131">
        <v>38919.204504677196</v>
      </c>
      <c r="J40" s="26">
        <f t="shared" si="3"/>
        <v>-211360.02841317485</v>
      </c>
    </row>
    <row r="41" spans="1:10">
      <c r="A41" s="27"/>
      <c r="B41" s="191"/>
      <c r="C41" s="191"/>
      <c r="D41" s="180"/>
      <c r="E41" s="102"/>
      <c r="F41" s="132"/>
      <c r="G41" s="132"/>
      <c r="H41" s="210"/>
      <c r="I41" s="132"/>
      <c r="J41" s="29"/>
    </row>
    <row r="42" spans="1:10">
      <c r="A42" s="185" t="s">
        <v>24</v>
      </c>
      <c r="B42" s="33"/>
      <c r="C42" s="33"/>
      <c r="D42" s="146"/>
      <c r="E42" s="96"/>
      <c r="F42" s="130"/>
      <c r="G42" s="130"/>
      <c r="H42" s="209"/>
      <c r="I42" s="130"/>
      <c r="J42" s="18"/>
    </row>
    <row r="43" spans="1:10">
      <c r="A43" s="185"/>
      <c r="B43" s="33"/>
      <c r="C43" s="33"/>
      <c r="D43" s="146"/>
      <c r="E43" s="96"/>
      <c r="F43" s="130"/>
      <c r="G43" s="130"/>
      <c r="H43" s="209"/>
      <c r="I43" s="130"/>
      <c r="J43" s="18"/>
    </row>
    <row r="44" spans="1:10">
      <c r="A44" s="35" t="s">
        <v>25</v>
      </c>
      <c r="B44" s="33"/>
      <c r="C44" s="33"/>
      <c r="D44" s="99"/>
      <c r="E44" s="98">
        <v>-12386.733460000001</v>
      </c>
      <c r="F44" s="128">
        <v>46008.811300000001</v>
      </c>
      <c r="G44" s="128">
        <v>-259673.444757852</v>
      </c>
      <c r="H44" s="21">
        <v>-226051.36691785199</v>
      </c>
      <c r="I44" s="128">
        <v>46658.642504677198</v>
      </c>
      <c r="J44" s="21">
        <f t="shared" ref="J44:J57" si="4">+SUM(H44:I44)</f>
        <v>-179392.72441317479</v>
      </c>
    </row>
    <row r="45" spans="1:10">
      <c r="A45" s="35" t="s">
        <v>26</v>
      </c>
      <c r="B45" s="33"/>
      <c r="C45" s="33"/>
      <c r="D45" s="99"/>
      <c r="E45" s="98">
        <v>0</v>
      </c>
      <c r="F45" s="128">
        <v>0</v>
      </c>
      <c r="G45" s="128">
        <v>0</v>
      </c>
      <c r="H45" s="21">
        <v>0</v>
      </c>
      <c r="I45" s="128">
        <v>0</v>
      </c>
      <c r="J45" s="21">
        <f t="shared" si="4"/>
        <v>0</v>
      </c>
    </row>
    <row r="46" spans="1:10">
      <c r="A46" s="35"/>
      <c r="B46" s="33" t="s">
        <v>27</v>
      </c>
      <c r="C46" s="33"/>
      <c r="D46" s="99"/>
      <c r="E46" s="98">
        <v>0</v>
      </c>
      <c r="F46" s="128">
        <v>0</v>
      </c>
      <c r="G46" s="128">
        <v>0</v>
      </c>
      <c r="H46" s="21">
        <v>0</v>
      </c>
      <c r="I46" s="128">
        <v>0</v>
      </c>
      <c r="J46" s="21">
        <f t="shared" si="4"/>
        <v>0</v>
      </c>
    </row>
    <row r="47" spans="1:10">
      <c r="A47" s="35"/>
      <c r="B47" s="33" t="s">
        <v>28</v>
      </c>
      <c r="C47" s="33"/>
      <c r="D47" s="99"/>
      <c r="E47" s="98">
        <v>0</v>
      </c>
      <c r="F47" s="128">
        <v>0</v>
      </c>
      <c r="G47" s="128">
        <v>0</v>
      </c>
      <c r="H47" s="21">
        <v>0</v>
      </c>
      <c r="I47" s="128">
        <v>0</v>
      </c>
      <c r="J47" s="21">
        <f t="shared" si="4"/>
        <v>0</v>
      </c>
    </row>
    <row r="48" spans="1:10">
      <c r="A48" s="35" t="s">
        <v>29</v>
      </c>
      <c r="B48" s="33"/>
      <c r="C48" s="33"/>
      <c r="D48" s="99"/>
      <c r="E48" s="98">
        <v>0</v>
      </c>
      <c r="F48" s="128">
        <v>0</v>
      </c>
      <c r="G48" s="128">
        <v>-314070</v>
      </c>
      <c r="H48" s="21">
        <v>-314070</v>
      </c>
      <c r="I48" s="128">
        <v>0</v>
      </c>
      <c r="J48" s="21">
        <f t="shared" si="4"/>
        <v>-314070</v>
      </c>
    </row>
    <row r="49" spans="1:10">
      <c r="A49" s="35"/>
      <c r="B49" s="33" t="s">
        <v>30</v>
      </c>
      <c r="C49" s="33"/>
      <c r="D49" s="99"/>
      <c r="E49" s="98">
        <v>0</v>
      </c>
      <c r="F49" s="128">
        <v>0</v>
      </c>
      <c r="G49" s="128">
        <v>0</v>
      </c>
      <c r="H49" s="21">
        <v>0</v>
      </c>
      <c r="I49" s="128">
        <v>0</v>
      </c>
      <c r="J49" s="21">
        <f t="shared" si="4"/>
        <v>0</v>
      </c>
    </row>
    <row r="50" spans="1:10">
      <c r="A50" s="35"/>
      <c r="B50" s="33" t="s">
        <v>31</v>
      </c>
      <c r="C50" s="33"/>
      <c r="D50" s="99"/>
      <c r="E50" s="98">
        <v>0</v>
      </c>
      <c r="F50" s="128">
        <v>0</v>
      </c>
      <c r="G50" s="164">
        <v>314070</v>
      </c>
      <c r="H50" s="21">
        <v>314070</v>
      </c>
      <c r="I50" s="128">
        <v>0</v>
      </c>
      <c r="J50" s="21">
        <f t="shared" si="4"/>
        <v>314070</v>
      </c>
    </row>
    <row r="51" spans="1:10">
      <c r="A51" s="35" t="s">
        <v>32</v>
      </c>
      <c r="B51" s="33"/>
      <c r="C51" s="33"/>
      <c r="D51" s="99"/>
      <c r="E51" s="98">
        <v>0</v>
      </c>
      <c r="F51" s="128">
        <v>0</v>
      </c>
      <c r="G51" s="128">
        <v>0</v>
      </c>
      <c r="H51" s="21">
        <v>0</v>
      </c>
      <c r="I51" s="128">
        <v>0</v>
      </c>
      <c r="J51" s="21">
        <f t="shared" si="4"/>
        <v>0</v>
      </c>
    </row>
    <row r="52" spans="1:10">
      <c r="A52" s="35" t="s">
        <v>33</v>
      </c>
      <c r="B52" s="33"/>
      <c r="C52" s="33"/>
      <c r="D52" s="99"/>
      <c r="E52" s="98">
        <v>-12386.733460000001</v>
      </c>
      <c r="F52" s="128">
        <v>46008.811300000001</v>
      </c>
      <c r="G52" s="128">
        <v>54396.555242148002</v>
      </c>
      <c r="H52" s="21">
        <v>88018.633082148008</v>
      </c>
      <c r="I52" s="128">
        <v>46658.642504677198</v>
      </c>
      <c r="J52" s="21">
        <f t="shared" si="4"/>
        <v>134677.27558682521</v>
      </c>
    </row>
    <row r="53" spans="1:10">
      <c r="A53" s="35" t="s">
        <v>89</v>
      </c>
      <c r="B53" s="33"/>
      <c r="C53" s="33"/>
      <c r="D53" s="99"/>
      <c r="E53" s="98">
        <v>0</v>
      </c>
      <c r="F53" s="128">
        <v>0</v>
      </c>
      <c r="G53" s="128">
        <v>0</v>
      </c>
      <c r="H53" s="21">
        <v>0</v>
      </c>
      <c r="I53" s="128">
        <v>0</v>
      </c>
      <c r="J53" s="21">
        <f t="shared" si="4"/>
        <v>0</v>
      </c>
    </row>
    <row r="54" spans="1:10">
      <c r="A54" s="35"/>
      <c r="B54" s="33" t="s">
        <v>34</v>
      </c>
      <c r="C54" s="33"/>
      <c r="D54" s="99"/>
      <c r="E54" s="98">
        <v>0</v>
      </c>
      <c r="F54" s="128">
        <v>0</v>
      </c>
      <c r="G54" s="128">
        <v>0</v>
      </c>
      <c r="H54" s="21">
        <v>0</v>
      </c>
      <c r="I54" s="128">
        <v>0</v>
      </c>
      <c r="J54" s="21">
        <f t="shared" si="4"/>
        <v>0</v>
      </c>
    </row>
    <row r="55" spans="1:10">
      <c r="A55" s="35"/>
      <c r="B55" s="33" t="s">
        <v>35</v>
      </c>
      <c r="C55" s="33"/>
      <c r="D55" s="99"/>
      <c r="E55" s="98">
        <v>0</v>
      </c>
      <c r="F55" s="128">
        <v>0</v>
      </c>
      <c r="G55" s="128">
        <v>0</v>
      </c>
      <c r="H55" s="21">
        <v>0</v>
      </c>
      <c r="I55" s="128">
        <v>0</v>
      </c>
      <c r="J55" s="21">
        <f t="shared" si="4"/>
        <v>0</v>
      </c>
    </row>
    <row r="56" spans="1:10">
      <c r="A56" s="78" t="s">
        <v>90</v>
      </c>
      <c r="B56" s="33"/>
      <c r="C56" s="33"/>
      <c r="D56" s="99"/>
      <c r="E56" s="98">
        <v>0</v>
      </c>
      <c r="F56" s="128">
        <v>0</v>
      </c>
      <c r="G56" s="128">
        <v>0</v>
      </c>
      <c r="H56" s="21">
        <v>0</v>
      </c>
      <c r="I56" s="128">
        <v>0</v>
      </c>
      <c r="J56" s="21">
        <f t="shared" si="4"/>
        <v>0</v>
      </c>
    </row>
    <row r="57" spans="1:10">
      <c r="A57" s="35" t="s">
        <v>36</v>
      </c>
      <c r="B57" s="33"/>
      <c r="C57" s="33"/>
      <c r="D57" s="99"/>
      <c r="E57" s="98">
        <v>0</v>
      </c>
      <c r="F57" s="128">
        <v>0</v>
      </c>
      <c r="G57" s="128">
        <v>0</v>
      </c>
      <c r="H57" s="21">
        <v>0</v>
      </c>
      <c r="I57" s="128">
        <v>0</v>
      </c>
      <c r="J57" s="21">
        <f t="shared" si="4"/>
        <v>0</v>
      </c>
    </row>
    <row r="58" spans="1:10">
      <c r="A58" s="35"/>
      <c r="B58" s="33"/>
      <c r="C58" s="33"/>
      <c r="D58" s="99"/>
      <c r="E58" s="98"/>
      <c r="F58" s="128"/>
      <c r="G58" s="128"/>
      <c r="H58" s="21"/>
      <c r="I58" s="128"/>
      <c r="J58" s="21"/>
    </row>
    <row r="59" spans="1:10">
      <c r="A59" s="35" t="s">
        <v>37</v>
      </c>
      <c r="B59" s="33"/>
      <c r="C59" s="33"/>
      <c r="D59" s="99"/>
      <c r="E59" s="98">
        <v>8171.8469999999998</v>
      </c>
      <c r="F59" s="128">
        <v>8075.9553333333306</v>
      </c>
      <c r="G59" s="128">
        <v>7980.063666666666</v>
      </c>
      <c r="H59" s="21">
        <v>24227.865999999995</v>
      </c>
      <c r="I59" s="128">
        <v>7739.4380000000001</v>
      </c>
      <c r="J59" s="21">
        <f t="shared" ref="J59:J70" si="5">+SUM(H59:I59)</f>
        <v>31967.303999999996</v>
      </c>
    </row>
    <row r="60" spans="1:10">
      <c r="A60" s="35" t="s">
        <v>38</v>
      </c>
      <c r="B60" s="33"/>
      <c r="C60" s="33"/>
      <c r="D60" s="99"/>
      <c r="E60" s="98">
        <v>0</v>
      </c>
      <c r="F60" s="128">
        <v>0</v>
      </c>
      <c r="G60" s="128">
        <v>0</v>
      </c>
      <c r="H60" s="21">
        <v>0</v>
      </c>
      <c r="I60" s="128">
        <v>0</v>
      </c>
      <c r="J60" s="21">
        <f t="shared" si="5"/>
        <v>0</v>
      </c>
    </row>
    <row r="61" spans="1:10">
      <c r="A61" s="35"/>
      <c r="B61" s="33" t="s">
        <v>39</v>
      </c>
      <c r="C61" s="33"/>
      <c r="D61" s="99"/>
      <c r="E61" s="98">
        <v>0</v>
      </c>
      <c r="F61" s="128">
        <v>0</v>
      </c>
      <c r="G61" s="128">
        <v>0</v>
      </c>
      <c r="H61" s="21">
        <v>0</v>
      </c>
      <c r="I61" s="128">
        <v>0</v>
      </c>
      <c r="J61" s="21">
        <f t="shared" si="5"/>
        <v>0</v>
      </c>
    </row>
    <row r="62" spans="1:10">
      <c r="A62" s="35"/>
      <c r="B62" s="33"/>
      <c r="C62" s="33" t="s">
        <v>40</v>
      </c>
      <c r="D62" s="99"/>
      <c r="E62" s="98">
        <v>0</v>
      </c>
      <c r="F62" s="128">
        <v>0</v>
      </c>
      <c r="G62" s="128">
        <v>0</v>
      </c>
      <c r="H62" s="21">
        <v>0</v>
      </c>
      <c r="I62" s="128">
        <v>0</v>
      </c>
      <c r="J62" s="21">
        <f t="shared" si="5"/>
        <v>0</v>
      </c>
    </row>
    <row r="63" spans="1:10">
      <c r="A63" s="35"/>
      <c r="B63" s="33"/>
      <c r="C63" s="33" t="s">
        <v>41</v>
      </c>
      <c r="D63" s="99"/>
      <c r="E63" s="98">
        <v>0</v>
      </c>
      <c r="F63" s="128">
        <v>0</v>
      </c>
      <c r="G63" s="128">
        <v>0</v>
      </c>
      <c r="H63" s="21">
        <v>0</v>
      </c>
      <c r="I63" s="128">
        <v>0</v>
      </c>
      <c r="J63" s="21">
        <f t="shared" si="5"/>
        <v>0</v>
      </c>
    </row>
    <row r="64" spans="1:10">
      <c r="A64" s="35"/>
      <c r="B64" s="33" t="s">
        <v>42</v>
      </c>
      <c r="C64" s="33"/>
      <c r="D64" s="99"/>
      <c r="E64" s="98">
        <v>0</v>
      </c>
      <c r="F64" s="128">
        <v>0</v>
      </c>
      <c r="G64" s="128">
        <v>0</v>
      </c>
      <c r="H64" s="21">
        <v>0</v>
      </c>
      <c r="I64" s="128">
        <v>0</v>
      </c>
      <c r="J64" s="21">
        <f t="shared" si="5"/>
        <v>0</v>
      </c>
    </row>
    <row r="65" spans="1:11">
      <c r="A65" s="35" t="s">
        <v>43</v>
      </c>
      <c r="B65" s="33"/>
      <c r="C65" s="33"/>
      <c r="D65" s="99"/>
      <c r="E65" s="98">
        <v>0</v>
      </c>
      <c r="F65" s="128">
        <v>0</v>
      </c>
      <c r="G65" s="128">
        <v>0</v>
      </c>
      <c r="H65" s="21">
        <v>0</v>
      </c>
      <c r="I65" s="128">
        <v>0</v>
      </c>
      <c r="J65" s="21">
        <f t="shared" si="5"/>
        <v>0</v>
      </c>
    </row>
    <row r="66" spans="1:11">
      <c r="A66" s="35"/>
      <c r="B66" s="33" t="s">
        <v>39</v>
      </c>
      <c r="C66" s="33"/>
      <c r="D66" s="99"/>
      <c r="E66" s="98">
        <v>0</v>
      </c>
      <c r="F66" s="128">
        <v>0</v>
      </c>
      <c r="G66" s="128">
        <v>0</v>
      </c>
      <c r="H66" s="21">
        <v>0</v>
      </c>
      <c r="I66" s="128">
        <v>0</v>
      </c>
      <c r="J66" s="21">
        <f t="shared" si="5"/>
        <v>0</v>
      </c>
    </row>
    <row r="67" spans="1:11">
      <c r="A67" s="35"/>
      <c r="B67" s="33"/>
      <c r="C67" s="33" t="s">
        <v>40</v>
      </c>
      <c r="D67" s="99"/>
      <c r="E67" s="98">
        <v>0</v>
      </c>
      <c r="F67" s="128">
        <v>0</v>
      </c>
      <c r="G67" s="128">
        <v>0</v>
      </c>
      <c r="H67" s="21">
        <v>0</v>
      </c>
      <c r="I67" s="128">
        <v>0</v>
      </c>
      <c r="J67" s="21">
        <f t="shared" si="5"/>
        <v>0</v>
      </c>
    </row>
    <row r="68" spans="1:11">
      <c r="A68" s="35"/>
      <c r="B68" s="33"/>
      <c r="C68" s="33" t="s">
        <v>41</v>
      </c>
      <c r="D68" s="99"/>
      <c r="E68" s="98">
        <v>0</v>
      </c>
      <c r="F68" s="128">
        <v>0</v>
      </c>
      <c r="G68" s="128">
        <v>0</v>
      </c>
      <c r="H68" s="21">
        <v>0</v>
      </c>
      <c r="I68" s="128">
        <v>0</v>
      </c>
      <c r="J68" s="21">
        <f t="shared" si="5"/>
        <v>0</v>
      </c>
    </row>
    <row r="69" spans="1:11">
      <c r="A69" s="35"/>
      <c r="B69" s="33" t="s">
        <v>42</v>
      </c>
      <c r="C69" s="33"/>
      <c r="D69" s="99"/>
      <c r="E69" s="98">
        <v>0</v>
      </c>
      <c r="F69" s="128">
        <v>0</v>
      </c>
      <c r="G69" s="128">
        <v>0</v>
      </c>
      <c r="H69" s="21">
        <v>0</v>
      </c>
      <c r="I69" s="128">
        <v>0</v>
      </c>
      <c r="J69" s="21">
        <f t="shared" si="5"/>
        <v>0</v>
      </c>
    </row>
    <row r="70" spans="1:11">
      <c r="A70" s="35" t="s">
        <v>44</v>
      </c>
      <c r="B70" s="33"/>
      <c r="C70" s="33"/>
      <c r="D70" s="99"/>
      <c r="E70" s="98">
        <v>8171.8469999999998</v>
      </c>
      <c r="F70" s="128">
        <v>8075.9553333333306</v>
      </c>
      <c r="G70" s="128">
        <v>7980.063666666666</v>
      </c>
      <c r="H70" s="21">
        <v>24227.865999999995</v>
      </c>
      <c r="I70" s="128">
        <v>7739.4380000000001</v>
      </c>
      <c r="J70" s="21">
        <f t="shared" si="5"/>
        <v>31967.303999999996</v>
      </c>
    </row>
    <row r="71" spans="1:11">
      <c r="A71" s="35"/>
      <c r="B71" s="33"/>
      <c r="C71" s="33"/>
      <c r="D71" s="99"/>
      <c r="E71" s="98"/>
      <c r="F71" s="128"/>
      <c r="G71" s="128"/>
      <c r="H71" s="21"/>
      <c r="I71" s="128"/>
      <c r="J71" s="21"/>
    </row>
    <row r="72" spans="1:11">
      <c r="A72" s="189" t="s">
        <v>45</v>
      </c>
      <c r="B72" s="190"/>
      <c r="C72" s="190"/>
      <c r="D72" s="101"/>
      <c r="E72" s="100">
        <v>-20558.580460000001</v>
      </c>
      <c r="F72" s="131">
        <v>37932.85596666667</v>
      </c>
      <c r="G72" s="131">
        <v>-267653.50842451869</v>
      </c>
      <c r="H72" s="26">
        <v>-250279.232917852</v>
      </c>
      <c r="I72" s="131">
        <v>38919.204504677196</v>
      </c>
      <c r="J72" s="26">
        <f t="shared" ref="J72" si="6">+SUM(H72:I72)</f>
        <v>-211360.02841317479</v>
      </c>
    </row>
    <row r="73" spans="1:11">
      <c r="A73" s="192"/>
      <c r="B73" s="193"/>
      <c r="C73" s="193"/>
      <c r="D73" s="181"/>
      <c r="E73" s="102"/>
      <c r="F73" s="132"/>
      <c r="G73" s="132"/>
      <c r="H73" s="210"/>
      <c r="I73" s="132"/>
      <c r="J73" s="32"/>
    </row>
    <row r="74" spans="1:11" ht="39.75" customHeight="1">
      <c r="B74" s="224" t="s">
        <v>106</v>
      </c>
      <c r="C74" s="224" t="s">
        <v>107</v>
      </c>
      <c r="K74" s="212"/>
    </row>
    <row r="75" spans="1:11" ht="33.75" customHeight="1"/>
  </sheetData>
  <printOptions horizontalCentered="1"/>
  <pageMargins left="0.59055118110236227" right="0" top="0.39370078740157483" bottom="0" header="0" footer="0"/>
  <pageSetup scale="76"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K42"/>
  <sheetViews>
    <sheetView topLeftCell="A16" workbookViewId="0">
      <selection activeCell="L34" sqref="L34"/>
    </sheetView>
  </sheetViews>
  <sheetFormatPr baseColWidth="10" defaultRowHeight="13.2"/>
  <cols>
    <col min="1" max="2" width="3.33203125" customWidth="1"/>
    <col min="4" max="4" width="33.109375" customWidth="1"/>
    <col min="5" max="5" width="8.44140625" bestFit="1" customWidth="1"/>
    <col min="6" max="6" width="8.109375" customWidth="1"/>
    <col min="7" max="7" width="8.44140625" bestFit="1" customWidth="1"/>
    <col min="8" max="8" width="10.33203125" bestFit="1" customWidth="1"/>
    <col min="9" max="9" width="8.109375" customWidth="1"/>
    <col min="10" max="10" width="10.109375" customWidth="1"/>
    <col min="11" max="11" width="6.33203125" bestFit="1" customWidth="1"/>
  </cols>
  <sheetData>
    <row r="1" spans="1:11" ht="28.2" customHeight="1">
      <c r="K1" s="222">
        <v>11</v>
      </c>
    </row>
    <row r="2" spans="1:11">
      <c r="A2" s="4" t="s">
        <v>98</v>
      </c>
      <c r="B2" s="5"/>
      <c r="C2" s="5"/>
      <c r="D2" s="177"/>
      <c r="E2" s="2"/>
      <c r="F2" s="2"/>
      <c r="G2" s="2"/>
      <c r="H2" s="2"/>
      <c r="I2" s="2"/>
      <c r="J2" s="2"/>
    </row>
    <row r="3" spans="1:11">
      <c r="A3" s="45" t="str">
        <f>+'Total '!A3</f>
        <v>ESTADO DE OPERACIONES DE GOBIERNO  2017</v>
      </c>
      <c r="B3" s="2"/>
      <c r="C3" s="2"/>
      <c r="D3" s="176"/>
      <c r="E3" s="2"/>
      <c r="F3" s="2"/>
      <c r="G3" s="2"/>
      <c r="H3" s="2"/>
      <c r="I3" s="2"/>
      <c r="J3" s="2"/>
    </row>
    <row r="4" spans="1:11">
      <c r="A4" s="1" t="s">
        <v>92</v>
      </c>
      <c r="B4" s="2"/>
      <c r="C4" s="2"/>
      <c r="D4" s="176"/>
      <c r="E4" s="2"/>
      <c r="F4" s="2"/>
      <c r="G4" s="2"/>
      <c r="H4" s="2"/>
      <c r="I4" s="2"/>
      <c r="J4" s="2"/>
    </row>
    <row r="5" spans="1:11">
      <c r="A5" s="4" t="s">
        <v>2</v>
      </c>
      <c r="B5" s="1"/>
      <c r="C5" s="1"/>
      <c r="D5" s="1"/>
      <c r="E5" s="1"/>
      <c r="F5" s="2"/>
      <c r="G5" s="2"/>
      <c r="H5" s="2"/>
      <c r="I5" s="2"/>
      <c r="J5" s="2"/>
    </row>
    <row r="6" spans="1:11">
      <c r="A6" s="1" t="s">
        <v>79</v>
      </c>
      <c r="B6" s="1"/>
      <c r="C6" s="1"/>
      <c r="D6" s="1"/>
      <c r="E6" s="1"/>
      <c r="F6" s="2"/>
      <c r="G6" s="2"/>
      <c r="H6" s="2"/>
      <c r="I6" s="2"/>
      <c r="J6" s="2"/>
    </row>
    <row r="7" spans="1:11">
      <c r="A7" s="9"/>
      <c r="B7" s="10"/>
      <c r="C7" s="11"/>
      <c r="D7" s="179"/>
      <c r="E7" s="71" t="str">
        <f>+VarTotal!E7</f>
        <v>2017 / 2016</v>
      </c>
      <c r="F7" s="91"/>
      <c r="G7" s="91"/>
      <c r="H7" s="91"/>
      <c r="I7" s="91"/>
      <c r="J7" s="92"/>
    </row>
    <row r="8" spans="1:11">
      <c r="A8" s="13"/>
      <c r="B8" s="14"/>
      <c r="C8" s="14"/>
      <c r="D8" s="116"/>
      <c r="E8" s="82" t="s">
        <v>5</v>
      </c>
      <c r="F8" s="113" t="s">
        <v>85</v>
      </c>
      <c r="G8" s="113" t="s">
        <v>86</v>
      </c>
      <c r="H8" s="34" t="s">
        <v>93</v>
      </c>
      <c r="I8" s="113" t="s">
        <v>87</v>
      </c>
      <c r="J8" s="34" t="s">
        <v>88</v>
      </c>
    </row>
    <row r="9" spans="1:11">
      <c r="A9" s="16"/>
      <c r="B9" s="17"/>
      <c r="C9" s="17"/>
      <c r="D9" s="146"/>
      <c r="E9" s="20"/>
      <c r="F9" s="17"/>
      <c r="G9" s="17"/>
      <c r="H9" s="47"/>
      <c r="I9" s="17"/>
      <c r="J9" s="47"/>
    </row>
    <row r="10" spans="1:11">
      <c r="A10" s="19" t="s">
        <v>6</v>
      </c>
      <c r="B10" s="17"/>
      <c r="C10" s="17"/>
      <c r="D10" s="146"/>
      <c r="E10" s="20"/>
      <c r="F10" s="17"/>
      <c r="G10" s="17"/>
      <c r="H10" s="47"/>
      <c r="I10" s="17"/>
      <c r="J10" s="47"/>
    </row>
    <row r="11" spans="1:11">
      <c r="A11" s="20" t="s">
        <v>7</v>
      </c>
      <c r="B11" s="17"/>
      <c r="C11" s="17"/>
      <c r="D11" s="99"/>
      <c r="E11" s="88">
        <v>1255.737371179308</v>
      </c>
      <c r="F11" s="117">
        <v>3268.2999879475292</v>
      </c>
      <c r="G11" s="117">
        <v>104.64300345439872</v>
      </c>
      <c r="H11" s="67">
        <v>348.59451757123293</v>
      </c>
      <c r="I11" s="117">
        <v>-5.0145030568835018</v>
      </c>
      <c r="J11" s="67">
        <v>146.87388245806639</v>
      </c>
    </row>
    <row r="12" spans="1:11">
      <c r="A12" s="20"/>
      <c r="B12" s="17" t="s">
        <v>8</v>
      </c>
      <c r="C12" s="17"/>
      <c r="D12" s="99"/>
      <c r="E12" s="88">
        <v>0</v>
      </c>
      <c r="F12" s="117">
        <v>0</v>
      </c>
      <c r="G12" s="117">
        <v>0</v>
      </c>
      <c r="H12" s="67">
        <v>0</v>
      </c>
      <c r="I12" s="117">
        <v>0</v>
      </c>
      <c r="J12" s="67">
        <v>0</v>
      </c>
    </row>
    <row r="13" spans="1:11">
      <c r="A13" s="79"/>
      <c r="B13" s="77"/>
      <c r="C13" s="77" t="s">
        <v>73</v>
      </c>
      <c r="D13" s="165"/>
      <c r="E13" s="88">
        <v>0</v>
      </c>
      <c r="F13" s="117">
        <v>0</v>
      </c>
      <c r="G13" s="117">
        <v>0</v>
      </c>
      <c r="H13" s="67">
        <v>0</v>
      </c>
      <c r="I13" s="117">
        <v>0</v>
      </c>
      <c r="J13" s="67">
        <v>0</v>
      </c>
    </row>
    <row r="14" spans="1:11">
      <c r="A14" s="79"/>
      <c r="B14" s="77"/>
      <c r="C14" s="77" t="s">
        <v>59</v>
      </c>
      <c r="D14" s="165"/>
      <c r="E14" s="88">
        <v>0</v>
      </c>
      <c r="F14" s="117">
        <v>0</v>
      </c>
      <c r="G14" s="117">
        <v>0</v>
      </c>
      <c r="H14" s="67">
        <v>0</v>
      </c>
      <c r="I14" s="117">
        <v>0</v>
      </c>
      <c r="J14" s="67">
        <v>0</v>
      </c>
    </row>
    <row r="15" spans="1:11">
      <c r="A15" s="20"/>
      <c r="B15" s="17" t="s">
        <v>94</v>
      </c>
      <c r="C15" s="17"/>
      <c r="D15" s="99"/>
      <c r="E15" s="88">
        <v>0</v>
      </c>
      <c r="F15" s="117">
        <v>0</v>
      </c>
      <c r="G15" s="117">
        <v>111.32534163909527</v>
      </c>
      <c r="H15" s="67">
        <v>422.73155019281273</v>
      </c>
      <c r="I15" s="117">
        <v>-5.9701563594687261</v>
      </c>
      <c r="J15" s="67">
        <v>161.70322959555205</v>
      </c>
    </row>
    <row r="16" spans="1:11">
      <c r="A16" s="20"/>
      <c r="B16" s="17" t="s">
        <v>9</v>
      </c>
      <c r="C16" s="17"/>
      <c r="D16" s="99"/>
      <c r="E16" s="88">
        <v>0</v>
      </c>
      <c r="F16" s="117">
        <v>0</v>
      </c>
      <c r="G16" s="117">
        <v>0</v>
      </c>
      <c r="H16" s="67">
        <v>0</v>
      </c>
      <c r="I16" s="117">
        <v>0</v>
      </c>
      <c r="J16" s="67">
        <v>0</v>
      </c>
    </row>
    <row r="17" spans="1:10">
      <c r="A17" s="20"/>
      <c r="B17" s="17" t="s">
        <v>56</v>
      </c>
      <c r="C17" s="17"/>
      <c r="D17" s="99"/>
      <c r="E17" s="88">
        <v>0</v>
      </c>
      <c r="F17" s="117">
        <v>0</v>
      </c>
      <c r="G17" s="117">
        <v>0</v>
      </c>
      <c r="H17" s="67">
        <v>0</v>
      </c>
      <c r="I17" s="117">
        <v>0</v>
      </c>
      <c r="J17" s="67">
        <v>0</v>
      </c>
    </row>
    <row r="18" spans="1:10">
      <c r="A18" s="20"/>
      <c r="B18" s="77" t="s">
        <v>57</v>
      </c>
      <c r="C18" s="17"/>
      <c r="D18" s="99"/>
      <c r="E18" s="88">
        <v>18.463646517620582</v>
      </c>
      <c r="F18" s="117">
        <v>20.26406830971219</v>
      </c>
      <c r="G18" s="117">
        <v>9.8194866070723705</v>
      </c>
      <c r="H18" s="67">
        <v>16.225964671776303</v>
      </c>
      <c r="I18" s="117">
        <v>16.993953453897291</v>
      </c>
      <c r="J18" s="67">
        <v>16.414220072427277</v>
      </c>
    </row>
    <row r="19" spans="1:10">
      <c r="A19" s="20"/>
      <c r="B19" s="17" t="s">
        <v>10</v>
      </c>
      <c r="C19" s="17"/>
      <c r="D19" s="99"/>
      <c r="E19" s="88">
        <v>0</v>
      </c>
      <c r="F19" s="117">
        <v>0</v>
      </c>
      <c r="G19" s="117">
        <v>0</v>
      </c>
      <c r="H19" s="67">
        <v>0</v>
      </c>
      <c r="I19" s="117">
        <v>0</v>
      </c>
      <c r="J19" s="67">
        <v>0</v>
      </c>
    </row>
    <row r="20" spans="1:10">
      <c r="A20" s="20"/>
      <c r="B20" s="17" t="s">
        <v>11</v>
      </c>
      <c r="C20" s="17"/>
      <c r="D20" s="99"/>
      <c r="E20" s="88">
        <v>0</v>
      </c>
      <c r="F20" s="117">
        <v>0</v>
      </c>
      <c r="G20" s="117">
        <v>0</v>
      </c>
      <c r="H20" s="67">
        <v>0</v>
      </c>
      <c r="I20" s="117">
        <v>0</v>
      </c>
      <c r="J20" s="67">
        <v>0</v>
      </c>
    </row>
    <row r="21" spans="1:10">
      <c r="A21" s="20"/>
      <c r="B21" s="17"/>
      <c r="C21" s="17"/>
      <c r="D21" s="146"/>
      <c r="E21" s="93"/>
      <c r="F21" s="120"/>
      <c r="G21" s="120"/>
      <c r="H21" s="68"/>
      <c r="I21" s="120"/>
      <c r="J21" s="68"/>
    </row>
    <row r="22" spans="1:10">
      <c r="A22" s="20" t="s">
        <v>12</v>
      </c>
      <c r="B22" s="17"/>
      <c r="C22" s="17"/>
      <c r="D22" s="99"/>
      <c r="E22" s="88">
        <v>4.5891031442473196</v>
      </c>
      <c r="F22" s="117">
        <v>136.92324575920884</v>
      </c>
      <c r="G22" s="117">
        <v>2540.0054634251778</v>
      </c>
      <c r="H22" s="67">
        <v>430.6061694868406</v>
      </c>
      <c r="I22" s="117">
        <v>-21.543827013068682</v>
      </c>
      <c r="J22" s="67">
        <v>380.20297976002792</v>
      </c>
    </row>
    <row r="23" spans="1:10">
      <c r="A23" s="20"/>
      <c r="B23" s="17" t="s">
        <v>13</v>
      </c>
      <c r="C23" s="17"/>
      <c r="D23" s="99"/>
      <c r="E23" s="88">
        <v>0</v>
      </c>
      <c r="F23" s="117">
        <v>0</v>
      </c>
      <c r="G23" s="117">
        <v>0</v>
      </c>
      <c r="H23" s="67">
        <v>0</v>
      </c>
      <c r="I23" s="117">
        <v>0</v>
      </c>
      <c r="J23" s="67">
        <v>0</v>
      </c>
    </row>
    <row r="24" spans="1:10">
      <c r="A24" s="20"/>
      <c r="B24" s="17" t="s">
        <v>14</v>
      </c>
      <c r="C24" s="17"/>
      <c r="D24" s="99"/>
      <c r="E24" s="88">
        <v>10.250343403744466</v>
      </c>
      <c r="F24" s="117">
        <v>0</v>
      </c>
      <c r="G24" s="117">
        <v>384.58960592736952</v>
      </c>
      <c r="H24" s="67">
        <v>63.328148802731697</v>
      </c>
      <c r="I24" s="117">
        <v>0</v>
      </c>
      <c r="J24" s="67">
        <v>63.378202896784288</v>
      </c>
    </row>
    <row r="25" spans="1:10">
      <c r="A25" s="20"/>
      <c r="B25" s="17" t="s">
        <v>15</v>
      </c>
      <c r="C25" s="17"/>
      <c r="D25" s="99"/>
      <c r="E25" s="88">
        <v>-20.404181420260226</v>
      </c>
      <c r="F25" s="117">
        <v>-21.051970548651401</v>
      </c>
      <c r="G25" s="117">
        <v>-21.736664138016891</v>
      </c>
      <c r="H25" s="67">
        <v>-21.064966076621705</v>
      </c>
      <c r="I25" s="117">
        <v>-21.543827013068682</v>
      </c>
      <c r="J25" s="67">
        <v>-21.175654959022861</v>
      </c>
    </row>
    <row r="26" spans="1:10">
      <c r="A26" s="20"/>
      <c r="B26" s="17" t="s">
        <v>58</v>
      </c>
      <c r="C26" s="17"/>
      <c r="D26" s="99"/>
      <c r="E26" s="88">
        <v>0</v>
      </c>
      <c r="F26" s="117">
        <v>0</v>
      </c>
      <c r="G26" s="117">
        <v>0</v>
      </c>
      <c r="H26" s="67">
        <v>0</v>
      </c>
      <c r="I26" s="117">
        <v>0</v>
      </c>
      <c r="J26" s="67">
        <v>0</v>
      </c>
    </row>
    <row r="27" spans="1:10">
      <c r="A27" s="20"/>
      <c r="B27" s="77" t="s">
        <v>74</v>
      </c>
      <c r="C27" s="17"/>
      <c r="D27" s="99"/>
      <c r="E27" s="88">
        <v>0</v>
      </c>
      <c r="F27" s="117">
        <v>0</v>
      </c>
      <c r="G27" s="117">
        <v>0</v>
      </c>
      <c r="H27" s="67">
        <v>0</v>
      </c>
      <c r="I27" s="117">
        <v>0</v>
      </c>
      <c r="J27" s="67">
        <v>0</v>
      </c>
    </row>
    <row r="28" spans="1:10">
      <c r="A28" s="20"/>
      <c r="B28" s="17" t="s">
        <v>16</v>
      </c>
      <c r="C28" s="17"/>
      <c r="D28" s="99"/>
      <c r="E28" s="88">
        <v>0</v>
      </c>
      <c r="F28" s="117">
        <v>0</v>
      </c>
      <c r="G28" s="117">
        <v>0</v>
      </c>
      <c r="H28" s="67">
        <v>0</v>
      </c>
      <c r="I28" s="117">
        <v>0</v>
      </c>
      <c r="J28" s="67">
        <v>0</v>
      </c>
    </row>
    <row r="29" spans="1:10">
      <c r="A29" s="20"/>
      <c r="B29" s="17"/>
      <c r="C29" s="17"/>
      <c r="D29" s="99"/>
      <c r="E29" s="85"/>
      <c r="F29" s="111"/>
      <c r="G29" s="111"/>
      <c r="H29" s="53"/>
      <c r="I29" s="111"/>
      <c r="J29" s="53"/>
    </row>
    <row r="30" spans="1:10">
      <c r="A30" s="22" t="s">
        <v>17</v>
      </c>
      <c r="B30" s="23"/>
      <c r="C30" s="23"/>
      <c r="D30" s="99"/>
      <c r="E30" s="88">
        <v>61.077903497875127</v>
      </c>
      <c r="F30" s="117">
        <v>552.45665853103878</v>
      </c>
      <c r="G30" s="117">
        <v>-1455.9029757666815</v>
      </c>
      <c r="H30" s="67">
        <v>-503.84132308116341</v>
      </c>
      <c r="I30" s="117">
        <v>-0.86096564472650794</v>
      </c>
      <c r="J30" s="67">
        <v>-9719.875637091729</v>
      </c>
    </row>
    <row r="31" spans="1:10">
      <c r="A31" s="20"/>
      <c r="B31" s="17"/>
      <c r="C31" s="17"/>
      <c r="D31" s="99"/>
      <c r="E31" s="85"/>
      <c r="F31" s="111"/>
      <c r="G31" s="111"/>
      <c r="H31" s="53"/>
      <c r="I31" s="111"/>
      <c r="J31" s="53"/>
    </row>
    <row r="32" spans="1:10">
      <c r="A32" s="19" t="s">
        <v>18</v>
      </c>
      <c r="B32" s="17"/>
      <c r="C32" s="17"/>
      <c r="D32" s="99"/>
      <c r="E32" s="85"/>
      <c r="F32" s="111"/>
      <c r="G32" s="111"/>
      <c r="H32" s="53"/>
      <c r="I32" s="111"/>
      <c r="J32" s="53"/>
    </row>
    <row r="33" spans="1:10">
      <c r="A33" s="20" t="s">
        <v>19</v>
      </c>
      <c r="B33" s="17"/>
      <c r="C33" s="17"/>
      <c r="D33" s="99"/>
      <c r="E33" s="88">
        <v>0</v>
      </c>
      <c r="F33" s="117">
        <v>0</v>
      </c>
      <c r="G33" s="117">
        <v>0</v>
      </c>
      <c r="H33" s="67">
        <v>0</v>
      </c>
      <c r="I33" s="117">
        <v>0</v>
      </c>
      <c r="J33" s="67">
        <v>0</v>
      </c>
    </row>
    <row r="34" spans="1:10">
      <c r="A34" s="20"/>
      <c r="B34" s="17" t="s">
        <v>20</v>
      </c>
      <c r="C34" s="17"/>
      <c r="D34" s="99"/>
      <c r="E34" s="88">
        <v>0</v>
      </c>
      <c r="F34" s="117">
        <v>0</v>
      </c>
      <c r="G34" s="117">
        <v>0</v>
      </c>
      <c r="H34" s="67">
        <v>0</v>
      </c>
      <c r="I34" s="117">
        <v>0</v>
      </c>
      <c r="J34" s="67">
        <v>0</v>
      </c>
    </row>
    <row r="35" spans="1:10">
      <c r="A35" s="20"/>
      <c r="B35" s="17" t="s">
        <v>21</v>
      </c>
      <c r="C35" s="17"/>
      <c r="D35" s="99"/>
      <c r="E35" s="88">
        <v>0</v>
      </c>
      <c r="F35" s="117">
        <v>0</v>
      </c>
      <c r="G35" s="117">
        <v>0</v>
      </c>
      <c r="H35" s="67">
        <v>0</v>
      </c>
      <c r="I35" s="117">
        <v>0</v>
      </c>
      <c r="J35" s="67">
        <v>0</v>
      </c>
    </row>
    <row r="36" spans="1:10">
      <c r="A36" s="20"/>
      <c r="B36" s="17" t="s">
        <v>22</v>
      </c>
      <c r="C36" s="17"/>
      <c r="D36" s="99"/>
      <c r="E36" s="88">
        <v>0</v>
      </c>
      <c r="F36" s="117">
        <v>0</v>
      </c>
      <c r="G36" s="117">
        <v>0</v>
      </c>
      <c r="H36" s="67">
        <v>0</v>
      </c>
      <c r="I36" s="117">
        <v>0</v>
      </c>
      <c r="J36" s="67">
        <v>0</v>
      </c>
    </row>
    <row r="37" spans="1:10">
      <c r="A37" s="20"/>
      <c r="B37" s="17"/>
      <c r="C37" s="17"/>
      <c r="D37" s="99"/>
      <c r="E37" s="93"/>
      <c r="F37" s="120"/>
      <c r="G37" s="120"/>
      <c r="H37" s="68"/>
      <c r="I37" s="120"/>
      <c r="J37" s="68"/>
    </row>
    <row r="38" spans="1:10">
      <c r="A38" s="24" t="s">
        <v>76</v>
      </c>
      <c r="B38" s="25"/>
      <c r="C38" s="25"/>
      <c r="D38" s="101"/>
      <c r="E38" s="94">
        <v>1255.737371179308</v>
      </c>
      <c r="F38" s="197">
        <v>3268.2999879475292</v>
      </c>
      <c r="G38" s="121">
        <v>104.64300345439872</v>
      </c>
      <c r="H38" s="69">
        <v>348.59451757123293</v>
      </c>
      <c r="I38" s="121">
        <v>-5.0145030568835018</v>
      </c>
      <c r="J38" s="69">
        <v>146.87388245806639</v>
      </c>
    </row>
    <row r="39" spans="1:10">
      <c r="A39" s="24" t="s">
        <v>77</v>
      </c>
      <c r="B39" s="25"/>
      <c r="C39" s="25"/>
      <c r="D39" s="101"/>
      <c r="E39" s="94">
        <v>4.5891031442473196</v>
      </c>
      <c r="F39" s="197">
        <v>136.92324575920884</v>
      </c>
      <c r="G39" s="121">
        <v>2540.0054634251778</v>
      </c>
      <c r="H39" s="69">
        <v>430.6061694868406</v>
      </c>
      <c r="I39" s="121">
        <v>-21.543827013068682</v>
      </c>
      <c r="J39" s="69">
        <v>380.20297976002792</v>
      </c>
    </row>
    <row r="40" spans="1:10">
      <c r="A40" s="27"/>
      <c r="B40" s="28"/>
      <c r="C40" s="28"/>
      <c r="D40" s="180"/>
      <c r="E40" s="95"/>
      <c r="F40" s="122"/>
      <c r="G40" s="122"/>
      <c r="H40" s="73"/>
      <c r="I40" s="122"/>
      <c r="J40" s="73"/>
    </row>
    <row r="41" spans="1:10">
      <c r="A41" s="194"/>
      <c r="B41" s="195"/>
      <c r="C41" s="195"/>
      <c r="D41" s="196"/>
    </row>
    <row r="42" spans="1:10">
      <c r="A42" s="17"/>
      <c r="B42" s="17"/>
      <c r="C42" s="17"/>
      <c r="D42" s="17"/>
    </row>
  </sheetData>
  <printOptions horizontalCentered="1"/>
  <pageMargins left="0.59055118110236227" right="0" top="0.78740157480314965" bottom="0" header="0" footer="0"/>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Total </vt:lpstr>
      <vt:lpstr>VarTotal</vt:lpstr>
      <vt:lpstr>Pptario</vt:lpstr>
      <vt:lpstr>PptarioMN</vt:lpstr>
      <vt:lpstr>PptarioME</vt:lpstr>
      <vt:lpstr>%AvancPptario</vt:lpstr>
      <vt:lpstr>VarPptario</vt:lpstr>
      <vt:lpstr>Extrappt</vt:lpstr>
      <vt:lpstr>VarExtrappt</vt:lpstr>
      <vt:lpstr>'%AvancPptario'!Área_de_impresión</vt:lpstr>
      <vt:lpstr>Extrappt!Área_de_impresión</vt:lpstr>
      <vt:lpstr>Pptario!Área_de_impresión</vt:lpstr>
      <vt:lpstr>PptarioME!Área_de_impresión</vt:lpstr>
      <vt:lpstr>PptarioMN!Área_de_impresión</vt:lpstr>
      <vt:lpstr>'Total '!Área_de_impresión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svd</cp:lastModifiedBy>
  <cp:lastPrinted>2017-05-22T20:27:25Z</cp:lastPrinted>
  <dcterms:created xsi:type="dcterms:W3CDTF">2005-03-30T13:24:33Z</dcterms:created>
  <dcterms:modified xsi:type="dcterms:W3CDTF">2017-05-30T16:36:20Z</dcterms:modified>
</cp:coreProperties>
</file>