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 windowWidth="11580" windowHeight="6540"/>
  </bookViews>
  <sheets>
    <sheet name="Total "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'%AvancPptario'!$A$1:$Q$43</definedName>
    <definedName name="_xlnm.Print_Area" localSheetId="7">Extrappt!$A$1:$K$75</definedName>
    <definedName name="_xlnm.Print_Area" localSheetId="2">Pptario!$A$1:$K$77</definedName>
    <definedName name="_xlnm.Print_Area" localSheetId="4">PptarioME!$A$1:$J$77</definedName>
    <definedName name="_xlnm.Print_Area" localSheetId="3">PptarioMN!$A$1:$J$77</definedName>
    <definedName name="_xlnm.Print_Area" localSheetId="0">'Total '!$A$1:$K$77</definedName>
    <definedName name="_xlnm.Print_Area" localSheetId="8">VarExtrappt!$A$1:$K$40</definedName>
    <definedName name="_xlnm.Print_Area" localSheetId="6">VarPptario!$A$1:$K$42</definedName>
    <definedName name="_xlnm.Print_Area" localSheetId="1">VarTotal!$A$1:$K$42</definedName>
  </definedNames>
  <calcPr calcId="125725"/>
</workbook>
</file>

<file path=xl/calcChain.xml><?xml version="1.0" encoding="utf-8"?>
<calcChain xmlns="http://schemas.openxmlformats.org/spreadsheetml/2006/main">
  <c r="J64" i="7"/>
  <c r="J60"/>
  <c r="J51"/>
  <c r="J47"/>
  <c r="J35"/>
  <c r="J19"/>
  <c r="I66" i="3"/>
  <c r="I57"/>
  <c r="I68" i="2"/>
  <c r="I64"/>
  <c r="I60"/>
  <c r="I56"/>
  <c r="I55"/>
  <c r="I48"/>
  <c r="I47"/>
  <c r="I36"/>
  <c r="I35"/>
  <c r="I28"/>
  <c r="I25"/>
  <c r="I24"/>
  <c r="I18"/>
  <c r="I16"/>
  <c r="J65" i="1"/>
  <c r="J62"/>
  <c r="J53"/>
  <c r="J49"/>
  <c r="J45"/>
  <c r="J36"/>
  <c r="J24"/>
  <c r="J17"/>
  <c r="J69" i="6"/>
  <c r="J64"/>
  <c r="J55"/>
  <c r="J53"/>
  <c r="J51"/>
  <c r="J47"/>
  <c r="J45"/>
  <c r="J28"/>
  <c r="J68" i="7"/>
  <c r="J48"/>
  <c r="J36"/>
  <c r="I16" i="3"/>
  <c r="I52" i="2"/>
  <c r="I44"/>
  <c r="J68" i="1"/>
  <c r="J63"/>
  <c r="A75" i="6"/>
  <c r="B75"/>
  <c r="A76"/>
  <c r="B76"/>
  <c r="A77"/>
  <c r="B77"/>
  <c r="B74"/>
  <c r="A74"/>
  <c r="A3" i="9"/>
  <c r="A3" i="7"/>
  <c r="A3" i="4"/>
  <c r="A3" i="5"/>
  <c r="A3" i="3"/>
  <c r="A3" i="2"/>
  <c r="A3" i="1"/>
  <c r="A3" i="8"/>
  <c r="E7" i="4"/>
  <c r="E7" i="9"/>
  <c r="I70" i="3"/>
  <c r="I53"/>
  <c r="I69" i="2"/>
  <c r="I20"/>
  <c r="I12"/>
  <c r="J66" i="1"/>
  <c r="J60"/>
  <c r="J55"/>
  <c r="J51"/>
  <c r="J47"/>
  <c r="J35"/>
  <c r="J28"/>
  <c r="J19"/>
  <c r="J60" i="6"/>
  <c r="J16" i="1" l="1"/>
  <c r="J25"/>
  <c r="J52"/>
  <c r="J36" i="6"/>
  <c r="J65"/>
  <c r="J26" i="1"/>
  <c r="J33"/>
  <c r="J57"/>
  <c r="I65" i="2"/>
  <c r="J57" i="7"/>
  <c r="J23" i="6"/>
  <c r="J34"/>
  <c r="J46"/>
  <c r="J63"/>
  <c r="J18" i="1"/>
  <c r="J23"/>
  <c r="J34"/>
  <c r="J46"/>
  <c r="J50"/>
  <c r="J54"/>
  <c r="J69"/>
  <c r="I23" i="2"/>
  <c r="J67" i="7"/>
  <c r="J20" i="1"/>
  <c r="J44"/>
  <c r="J64"/>
  <c r="J63" i="7"/>
  <c r="J50" i="6"/>
  <c r="J61" i="1"/>
  <c r="I62" i="3"/>
  <c r="J53" i="7"/>
  <c r="J48" i="1"/>
  <c r="J14" i="7"/>
  <c r="J67" i="6"/>
  <c r="J56" i="1"/>
  <c r="J35" i="6"/>
  <c r="J61"/>
  <c r="J33"/>
  <c r="J48"/>
  <c r="J57"/>
  <c r="J68"/>
  <c r="J17"/>
  <c r="J12" i="7"/>
  <c r="J17"/>
  <c r="J26"/>
  <c r="J34"/>
  <c r="J46"/>
  <c r="J50"/>
  <c r="J61"/>
  <c r="I34" i="2"/>
  <c r="I46"/>
  <c r="I50"/>
  <c r="I54"/>
  <c r="I63"/>
  <c r="I67"/>
  <c r="I18" i="3"/>
  <c r="I23"/>
  <c r="I27"/>
  <c r="I46"/>
  <c r="I50"/>
  <c r="J16" i="6"/>
  <c r="I20" i="3"/>
  <c r="I24"/>
  <c r="I28"/>
  <c r="J67" i="1"/>
  <c r="J65" i="7"/>
  <c r="J69"/>
  <c r="I17" i="2"/>
  <c r="I45"/>
  <c r="I49"/>
  <c r="I53"/>
  <c r="I57"/>
  <c r="I62"/>
  <c r="I13" i="3"/>
  <c r="I17"/>
  <c r="I26"/>
  <c r="I33"/>
  <c r="I45"/>
  <c r="I49"/>
  <c r="I51" i="2"/>
  <c r="I61"/>
  <c r="I25" i="3"/>
  <c r="I35"/>
  <c r="I36"/>
  <c r="I44"/>
  <c r="I47"/>
  <c r="I48"/>
  <c r="I51"/>
  <c r="J62" i="6"/>
  <c r="J66"/>
  <c r="I15" i="2"/>
  <c r="I19" i="3"/>
  <c r="J19" i="6"/>
  <c r="I19" i="2"/>
  <c r="J26" i="6"/>
  <c r="I34" i="3"/>
  <c r="I39"/>
  <c r="I54"/>
  <c r="I59"/>
  <c r="I63"/>
  <c r="I67"/>
  <c r="I72"/>
  <c r="J16" i="7"/>
  <c r="J23"/>
  <c r="J28"/>
  <c r="J33"/>
  <c r="J45"/>
  <c r="J49"/>
  <c r="J54"/>
  <c r="J49" i="6"/>
  <c r="J54"/>
  <c r="I26" i="2"/>
  <c r="I33"/>
  <c r="I66"/>
  <c r="I22" i="3"/>
  <c r="I52"/>
  <c r="I55"/>
  <c r="I56"/>
  <c r="I60"/>
  <c r="I61"/>
  <c r="I64"/>
  <c r="I65"/>
  <c r="I68"/>
  <c r="I69"/>
  <c r="J13" i="7"/>
  <c r="J27"/>
  <c r="J55"/>
  <c r="J62"/>
  <c r="J66"/>
  <c r="J70"/>
  <c r="J18" l="1"/>
  <c r="J15"/>
  <c r="J18" i="6"/>
  <c r="J52" i="7" l="1"/>
  <c r="J52" i="6" l="1"/>
  <c r="J59" i="7" l="1"/>
  <c r="J20" l="1"/>
  <c r="J11"/>
  <c r="J56" l="1"/>
  <c r="J20" i="6"/>
  <c r="J38" i="7"/>
  <c r="J56" i="6" l="1"/>
  <c r="J44" i="7" l="1"/>
  <c r="J44" i="6" l="1"/>
  <c r="J72" i="7" l="1"/>
  <c r="I13" i="2" l="1"/>
  <c r="I11" l="1"/>
  <c r="I14"/>
  <c r="J13" i="1"/>
  <c r="I38" i="2" l="1"/>
  <c r="J13" i="6"/>
  <c r="I70" i="2" l="1"/>
  <c r="I27"/>
  <c r="I12" i="3"/>
  <c r="I15" l="1"/>
  <c r="I14"/>
  <c r="I59" i="2"/>
  <c r="J27" i="1"/>
  <c r="J15"/>
  <c r="J70" i="6" l="1"/>
  <c r="J70" i="1"/>
  <c r="J27" i="6"/>
  <c r="J15"/>
  <c r="I11" i="3"/>
  <c r="J12" i="1"/>
  <c r="J12" i="6" l="1"/>
  <c r="I38" i="3"/>
  <c r="J59" i="1"/>
  <c r="I30" i="3"/>
  <c r="J22" i="1"/>
  <c r="I22" i="2"/>
  <c r="I72" l="1"/>
  <c r="I40" i="3"/>
  <c r="I39" i="2"/>
  <c r="J72" i="1" l="1"/>
  <c r="J39"/>
  <c r="J25" i="7" l="1"/>
  <c r="J25" i="6" l="1"/>
  <c r="J22" i="7" l="1"/>
  <c r="J24"/>
  <c r="J39" l="1"/>
  <c r="J30"/>
  <c r="J40" l="1"/>
  <c r="J24" i="6"/>
  <c r="J22" l="1"/>
  <c r="J39" l="1"/>
  <c r="J59" l="1"/>
  <c r="J72" l="1"/>
  <c r="I30" i="2" l="1"/>
  <c r="I40"/>
  <c r="J14" i="1"/>
  <c r="J11" l="1"/>
  <c r="J14" i="6"/>
  <c r="J38" i="1" l="1"/>
  <c r="J30"/>
  <c r="J30" i="6" l="1"/>
  <c r="J11"/>
  <c r="J40" i="1"/>
  <c r="J40" i="6" l="1"/>
  <c r="J38"/>
</calcChain>
</file>

<file path=xl/sharedStrings.xml><?xml version="1.0" encoding="utf-8"?>
<sst xmlns="http://schemas.openxmlformats.org/spreadsheetml/2006/main" count="508" uniqueCount="111">
  <si>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</si>
  <si>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</si>
  <si>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</si>
  <si>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</si>
  <si>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</si>
  <si>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</si>
  <si>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</si>
  <si>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</si>
  <si>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</si>
  <si>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</si>
  <si>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</si>
  <si>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</si>
  <si>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</si>
  <si>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</si>
  <si>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</si>
  <si>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</si>
  <si>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</si>
  <si>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</si>
  <si>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</si>
  <si>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</si>
  <si>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</si>
  <si>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</si>
  <si>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</si>
  <si>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</si>
  <si>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</si>
  <si>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</si>
  <si>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</si>
  <si>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</si>
  <si>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</si>
  <si>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</si>
  <si>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</si>
  <si>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</si>
  <si>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</si>
  <si>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</si>
  <si>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</si>
  <si>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</si>
  <si>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</si>
  <si>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</si>
  <si>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</si>
  <si>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</si>
  <si>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</si>
  <si>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</si>
  <si>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</si>
  <si>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</si>
  <si>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</si>
  <si>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</si>
  <si>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</si>
  <si>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</si>
  <si>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</si>
  <si>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</si>
  <si>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</si>
  <si>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</si>
  <si>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</si>
  <si>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</si>
  <si>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</si>
  <si>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</si>
  <si>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</si>
  <si>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</si>
  <si>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</si>
  <si>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</si>
  <si>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</si>
  <si>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</si>
  <si>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</si>
  <si>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</si>
  <si>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</si>
  <si>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</si>
  <si>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</si>
  <si>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</si>
  <si>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</si>
  <si>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</si>
  <si>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</si>
  <si>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</si>
  <si>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</si>
  <si>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</si>
  <si>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</si>
  <si>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</si>
  <si>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</si>
  <si>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</si>
  <si>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</si>
  <si>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</si>
  <si>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</si>
  <si>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</si>
  <si>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</si>
  <si>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</si>
  <si>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</si>
  <si>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</si>
  <si>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</si>
  <si>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</si>
  <si>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Acumulado</t>
  </si>
  <si>
    <t>Fondos Especiales</t>
  </si>
  <si>
    <t>Ajustes por Rezagos Fondos Especiales</t>
  </si>
  <si>
    <t xml:space="preserve">Ajustes por Rezagos Fondos Especiales </t>
  </si>
  <si>
    <t>GOBIERNO CENTRAL EXTRAPRESUPUESTARIO</t>
  </si>
  <si>
    <t>1erTrim.</t>
  </si>
  <si>
    <t>Cobre bruto</t>
  </si>
  <si>
    <t>GOBIERNO CENTRAL TOTAL</t>
  </si>
  <si>
    <t>CUADRO 6</t>
  </si>
  <si>
    <t>CUADRO 7</t>
  </si>
  <si>
    <t>CUADRO 9</t>
  </si>
  <si>
    <t>CUADRO 8</t>
  </si>
  <si>
    <t xml:space="preserve">Prestaciones previsionales </t>
  </si>
  <si>
    <t>1erTrim</t>
  </si>
  <si>
    <t>Año 2015</t>
  </si>
  <si>
    <t>ESTADO DE OPERACIONES DE GOBIERNO  2016</t>
  </si>
  <si>
    <t>2016 / 2015</t>
  </si>
  <si>
    <t>Año 2016</t>
  </si>
  <si>
    <t>Rentas de la propiedad(*)</t>
  </si>
  <si>
    <t>Intereses</t>
  </si>
  <si>
    <t>Bienes y servicios de consumo y producción(*)</t>
  </si>
  <si>
    <t>(*)</t>
  </si>
  <si>
    <t xml:space="preserve">Datos provisorios </t>
  </si>
</sst>
</file>

<file path=xl/styles.xml><?xml version="1.0" encoding="utf-8"?>
<styleSheet xmlns="http://schemas.openxmlformats.org/spreadsheetml/2006/main">
  <numFmts count="2">
    <numFmt numFmtId="164" formatCode="#,##0_);\(#,##0\)"/>
    <numFmt numFmtId="165" formatCode="#,##0.0_);\(#,##0.0\)"/>
  </numFmts>
  <fonts count="17">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sz val="11"/>
      <name val="Arial"/>
      <family val="2"/>
    </font>
    <font>
      <b/>
      <sz val="24"/>
      <name val="Arial"/>
      <family val="2"/>
    </font>
    <font>
      <b/>
      <sz val="22"/>
      <name val="Arial"/>
      <family val="2"/>
    </font>
    <font>
      <b/>
      <sz val="19"/>
      <name val="Arial"/>
      <family val="2"/>
    </font>
    <font>
      <b/>
      <sz val="18"/>
      <name val="Arial"/>
      <family val="2"/>
    </font>
    <font>
      <sz val="8"/>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231">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165" fontId="0" fillId="0" borderId="4" xfId="0" applyNumberFormat="1" applyBorder="1" applyAlignment="1"/>
    <xf numFmtId="165" fontId="3" fillId="0" borderId="4" xfId="0" applyNumberFormat="1" applyFont="1" applyBorder="1" applyAlignment="1"/>
    <xf numFmtId="165" fontId="0" fillId="0" borderId="4" xfId="0" applyNumberFormat="1" applyBorder="1"/>
    <xf numFmtId="165" fontId="2" fillId="0" borderId="4" xfId="0" applyNumberFormat="1" applyFont="1" applyBorder="1" applyAlignment="1"/>
    <xf numFmtId="165" fontId="4" fillId="0" borderId="6" xfId="0" applyNumberFormat="1" applyFont="1" applyBorder="1" applyAlignment="1"/>
    <xf numFmtId="165" fontId="0" fillId="0" borderId="4" xfId="0" applyNumberFormat="1" applyFill="1" applyBorder="1"/>
    <xf numFmtId="0" fontId="0" fillId="0" borderId="14"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2" fillId="0" borderId="4" xfId="0" applyNumberFormat="1" applyFont="1" applyFill="1" applyBorder="1"/>
    <xf numFmtId="165" fontId="0" fillId="0" borderId="6" xfId="0" applyNumberFormat="1" applyBorder="1"/>
    <xf numFmtId="37" fontId="0" fillId="0" borderId="4" xfId="0" applyNumberFormat="1" applyFill="1" applyBorder="1" applyAlignment="1"/>
    <xf numFmtId="37" fontId="5" fillId="0" borderId="4"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4" xfId="0" applyNumberFormat="1" applyFill="1" applyBorder="1" applyAlignment="1"/>
    <xf numFmtId="37" fontId="0" fillId="0" borderId="14" xfId="0" applyNumberFormat="1" applyBorder="1" applyAlignment="1"/>
    <xf numFmtId="164" fontId="0" fillId="0" borderId="4" xfId="0" applyNumberFormat="1" applyBorder="1"/>
    <xf numFmtId="37" fontId="0" fillId="0" borderId="4" xfId="0" applyNumberFormat="1" applyBorder="1" applyAlignment="1"/>
    <xf numFmtId="164" fontId="2" fillId="0" borderId="4" xfId="0" applyNumberFormat="1" applyFont="1" applyBorder="1"/>
    <xf numFmtId="37" fontId="0" fillId="0" borderId="6"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165" fontId="11" fillId="0" borderId="4" xfId="0" applyNumberFormat="1" applyFont="1" applyBorder="1" applyAlignment="1"/>
    <xf numFmtId="0" fontId="0" fillId="0" borderId="0" xfId="0" applyFill="1" applyAlignment="1">
      <alignment horizontal="left" wrapText="1"/>
    </xf>
    <xf numFmtId="0" fontId="0" fillId="0" borderId="0" xfId="0" applyFill="1" applyBorder="1" applyAlignment="1">
      <alignment wrapText="1"/>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0" fillId="0" borderId="0" xfId="0" applyNumberFormat="1" applyAlignment="1">
      <alignment vertical="top"/>
    </xf>
    <xf numFmtId="0" fontId="12" fillId="0" borderId="0" xfId="0" applyFont="1" applyAlignment="1">
      <alignment horizontal="right" vertical="top" textRotation="180"/>
    </xf>
    <xf numFmtId="164" fontId="0" fillId="0" borderId="0" xfId="0" applyNumberFormat="1"/>
    <xf numFmtId="0" fontId="0" fillId="0" borderId="10" xfId="0" applyBorder="1" applyAlignment="1"/>
    <xf numFmtId="0" fontId="13" fillId="0" borderId="0" xfId="0" applyFont="1" applyAlignment="1">
      <alignment textRotation="255"/>
    </xf>
    <xf numFmtId="0" fontId="14" fillId="0" borderId="0" xfId="0" applyFont="1" applyAlignment="1">
      <alignment textRotation="255"/>
    </xf>
    <xf numFmtId="0" fontId="13" fillId="0" borderId="0" xfId="0" applyFont="1" applyBorder="1" applyAlignment="1">
      <alignment horizontal="right" vertical="top" textRotation="255"/>
    </xf>
    <xf numFmtId="0" fontId="13" fillId="0" borderId="0" xfId="0" applyFont="1" applyAlignment="1">
      <alignment horizontal="right" vertical="top" textRotation="255"/>
    </xf>
    <xf numFmtId="0" fontId="13" fillId="0" borderId="0" xfId="0" applyFont="1" applyAlignment="1">
      <alignment horizontal="center" vertical="top" textRotation="255"/>
    </xf>
    <xf numFmtId="0" fontId="14" fillId="0" borderId="0" xfId="0" applyFont="1" applyAlignment="1">
      <alignment horizontal="center" vertical="top" textRotation="255"/>
    </xf>
    <xf numFmtId="164" fontId="13" fillId="0" borderId="0" xfId="0" applyNumberFormat="1" applyFont="1" applyFill="1" applyBorder="1"/>
    <xf numFmtId="164" fontId="15" fillId="0" borderId="0" xfId="0" applyNumberFormat="1" applyFont="1" applyFill="1" applyBorder="1" applyAlignment="1">
      <alignment horizontal="center"/>
    </xf>
    <xf numFmtId="0" fontId="12" fillId="0" borderId="0" xfId="0" applyFont="1" applyAlignment="1">
      <alignment vertical="top" textRotation="255"/>
    </xf>
    <xf numFmtId="0" fontId="16" fillId="0" borderId="0" xfId="0" applyFont="1"/>
    <xf numFmtId="0" fontId="0" fillId="0" borderId="0" xfId="0" applyBorder="1" applyAlignment="1">
      <alignment horizontal="justify" wrapText="1"/>
    </xf>
    <xf numFmtId="0" fontId="0" fillId="0" borderId="10" xfId="0" applyBorder="1" applyAlignment="1">
      <alignment horizontal="justify" wrapText="1"/>
    </xf>
    <xf numFmtId="0" fontId="1" fillId="0" borderId="0" xfId="0" applyFont="1" applyFill="1" applyAlignment="1">
      <alignment horizontal="left" wrapText="1"/>
    </xf>
    <xf numFmtId="0" fontId="0" fillId="0" borderId="0" xfId="0" applyFill="1" applyAlignment="1">
      <alignment horizontal="left" wrapText="1"/>
    </xf>
    <xf numFmtId="0" fontId="0" fillId="0" borderId="0" xfId="0" applyFill="1" applyBorder="1" applyAlignment="1">
      <alignment wrapText="1"/>
    </xf>
    <xf numFmtId="0" fontId="8" fillId="0" borderId="0" xfId="0" applyFont="1" applyAlignment="1">
      <alignment horizontal="justify"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L85"/>
  <sheetViews>
    <sheetView tabSelected="1" topLeftCell="A55" workbookViewId="0">
      <selection activeCell="B76" sqref="B76:J76"/>
    </sheetView>
  </sheetViews>
  <sheetFormatPr baseColWidth="10" defaultRowHeight="13.2"/>
  <cols>
    <col min="1" max="2" width="2.6640625" customWidth="1"/>
    <col min="3" max="3" width="42.33203125" customWidth="1"/>
    <col min="4" max="4" width="10.33203125" style="17" customWidth="1"/>
    <col min="5" max="5" width="10.44140625" bestFit="1" customWidth="1"/>
    <col min="6" max="7" width="9.6640625" bestFit="1" customWidth="1"/>
    <col min="8" max="9" width="10.44140625" bestFit="1" customWidth="1"/>
    <col min="10" max="10" width="10.6640625" bestFit="1" customWidth="1"/>
    <col min="11" max="11" width="6.6640625" bestFit="1" customWidth="1"/>
  </cols>
  <sheetData>
    <row r="1" spans="1:12" ht="29.4">
      <c r="K1" s="215">
        <v>3</v>
      </c>
    </row>
    <row r="2" spans="1:12">
      <c r="A2" s="1" t="s">
        <v>0</v>
      </c>
      <c r="B2" s="2"/>
      <c r="C2" s="2"/>
      <c r="D2" s="176"/>
      <c r="E2" s="2"/>
      <c r="F2" s="2"/>
      <c r="G2" s="2"/>
      <c r="H2" s="2"/>
      <c r="I2" s="2"/>
      <c r="J2" s="2"/>
      <c r="K2" s="2"/>
    </row>
    <row r="3" spans="1:12">
      <c r="A3" s="4" t="s">
        <v>103</v>
      </c>
      <c r="B3" s="5"/>
      <c r="C3" s="5"/>
      <c r="D3" s="177"/>
      <c r="E3" s="5"/>
      <c r="F3" s="2"/>
      <c r="G3" s="2"/>
      <c r="H3" s="2"/>
      <c r="I3" s="2"/>
      <c r="J3" s="2"/>
      <c r="K3" s="2"/>
    </row>
    <row r="4" spans="1:12">
      <c r="A4" s="1" t="s">
        <v>95</v>
      </c>
      <c r="B4" s="2"/>
      <c r="C4" s="2"/>
      <c r="D4" s="176"/>
      <c r="E4" s="2"/>
      <c r="F4" s="2"/>
      <c r="G4" s="2"/>
      <c r="H4" s="2"/>
      <c r="I4" s="2"/>
      <c r="J4" s="2"/>
      <c r="K4" s="2"/>
    </row>
    <row r="5" spans="1:12">
      <c r="A5" s="1" t="s">
        <v>2</v>
      </c>
      <c r="B5" s="2"/>
      <c r="C5" s="7"/>
      <c r="D5" s="178"/>
      <c r="E5" s="2"/>
      <c r="F5" s="2"/>
      <c r="G5" s="2"/>
      <c r="H5" s="2"/>
      <c r="I5" s="2"/>
      <c r="J5" s="2"/>
      <c r="K5" s="2"/>
    </row>
    <row r="6" spans="1:12">
      <c r="A6" s="1" t="s">
        <v>3</v>
      </c>
      <c r="B6" s="2"/>
      <c r="C6" s="7"/>
      <c r="D6" s="178"/>
      <c r="E6" s="2"/>
      <c r="F6" s="2"/>
      <c r="G6" s="2"/>
      <c r="H6" s="2"/>
      <c r="I6" s="2"/>
      <c r="J6" s="2"/>
      <c r="K6" s="2"/>
    </row>
    <row r="7" spans="1:12">
      <c r="A7" s="9"/>
      <c r="B7" s="10"/>
      <c r="C7" s="11"/>
      <c r="D7" s="179"/>
      <c r="E7" s="133"/>
      <c r="F7" s="2"/>
      <c r="G7" s="2"/>
      <c r="H7" s="2"/>
      <c r="I7" s="2"/>
    </row>
    <row r="8" spans="1:12">
      <c r="A8" s="13"/>
      <c r="B8" s="14"/>
      <c r="C8" s="14"/>
      <c r="D8" s="116"/>
      <c r="E8" s="82" t="s">
        <v>5</v>
      </c>
      <c r="F8" s="113" t="s">
        <v>85</v>
      </c>
      <c r="G8" s="113" t="s">
        <v>86</v>
      </c>
      <c r="H8" s="34" t="s">
        <v>93</v>
      </c>
      <c r="I8" s="113" t="s">
        <v>87</v>
      </c>
      <c r="J8" s="34" t="s">
        <v>88</v>
      </c>
    </row>
    <row r="9" spans="1:12">
      <c r="A9" s="16"/>
      <c r="B9" s="17"/>
      <c r="C9" s="17"/>
      <c r="D9" s="146"/>
      <c r="E9" s="104"/>
      <c r="F9" s="123"/>
      <c r="G9" s="123"/>
      <c r="H9" s="201"/>
      <c r="I9" s="123"/>
      <c r="J9" s="201"/>
    </row>
    <row r="10" spans="1:12">
      <c r="A10" s="19" t="s">
        <v>6</v>
      </c>
      <c r="B10" s="17"/>
      <c r="C10" s="17"/>
      <c r="D10" s="146"/>
      <c r="E10" s="97"/>
      <c r="F10" s="124"/>
      <c r="G10" s="124"/>
      <c r="H10" s="202"/>
      <c r="I10" s="124"/>
      <c r="J10" s="202"/>
    </row>
    <row r="11" spans="1:12">
      <c r="A11" s="20" t="s">
        <v>7</v>
      </c>
      <c r="B11" s="17"/>
      <c r="C11" s="17"/>
      <c r="D11" s="99"/>
      <c r="E11" s="105">
        <v>3829399.2532999995</v>
      </c>
      <c r="F11" s="125">
        <v>2877789.8873786069</v>
      </c>
      <c r="G11" s="125">
        <v>2824245.8584527848</v>
      </c>
      <c r="H11" s="203">
        <v>9531434.9991313927</v>
      </c>
      <c r="I11" s="125">
        <v>4297051.4797096094</v>
      </c>
      <c r="J11" s="203">
        <f>+SUM(H11:I11)</f>
        <v>13828486.478841003</v>
      </c>
      <c r="L11" s="213"/>
    </row>
    <row r="12" spans="1:12">
      <c r="A12" s="20"/>
      <c r="B12" s="17" t="s">
        <v>8</v>
      </c>
      <c r="C12" s="17"/>
      <c r="D12" s="99"/>
      <c r="E12" s="105">
        <v>3300226.78</v>
      </c>
      <c r="F12" s="125">
        <v>2431470.33</v>
      </c>
      <c r="G12" s="125">
        <v>2398286.8318107179</v>
      </c>
      <c r="H12" s="203">
        <v>8129983.9418107178</v>
      </c>
      <c r="I12" s="125">
        <v>3762290.872</v>
      </c>
      <c r="J12" s="203">
        <f t="shared" ref="J12:J30" si="0">+SUM(H12:I12)</f>
        <v>11892274.813810717</v>
      </c>
      <c r="L12" s="213"/>
    </row>
    <row r="13" spans="1:12">
      <c r="A13" s="79"/>
      <c r="B13" s="77"/>
      <c r="C13" s="77" t="s">
        <v>69</v>
      </c>
      <c r="D13" s="165"/>
      <c r="E13" s="105">
        <v>63284.766000000003</v>
      </c>
      <c r="F13" s="161">
        <v>52176.869405409503</v>
      </c>
      <c r="G13" s="161">
        <v>67641.0242130314</v>
      </c>
      <c r="H13" s="204">
        <v>183102.6596184409</v>
      </c>
      <c r="I13" s="125">
        <v>75327.115161276102</v>
      </c>
      <c r="J13" s="203">
        <f t="shared" si="0"/>
        <v>258429.774779717</v>
      </c>
      <c r="L13" s="213"/>
    </row>
    <row r="14" spans="1:12">
      <c r="A14" s="79"/>
      <c r="B14" s="77"/>
      <c r="C14" s="77" t="s">
        <v>59</v>
      </c>
      <c r="D14" s="165"/>
      <c r="E14" s="105">
        <v>3236942.014</v>
      </c>
      <c r="F14" s="161">
        <v>2379293.4605945908</v>
      </c>
      <c r="G14" s="161">
        <v>2330645.8075976865</v>
      </c>
      <c r="H14" s="204">
        <v>7946881.2821922777</v>
      </c>
      <c r="I14" s="125">
        <v>3686963.756838724</v>
      </c>
      <c r="J14" s="203">
        <f t="shared" si="0"/>
        <v>11633845.039031003</v>
      </c>
      <c r="L14" s="213"/>
    </row>
    <row r="15" spans="1:12">
      <c r="A15" s="20"/>
      <c r="B15" s="17" t="s">
        <v>94</v>
      </c>
      <c r="C15" s="17"/>
      <c r="D15" s="99"/>
      <c r="E15" s="105">
        <v>86336.321511421498</v>
      </c>
      <c r="F15" s="125">
        <v>37713.606241324</v>
      </c>
      <c r="G15" s="125">
        <v>33173.061978277314</v>
      </c>
      <c r="H15" s="203">
        <v>157222.9897310228</v>
      </c>
      <c r="I15" s="125">
        <v>46127.360219999995</v>
      </c>
      <c r="J15" s="203">
        <f t="shared" si="0"/>
        <v>203350.3499510228</v>
      </c>
      <c r="L15" s="213"/>
    </row>
    <row r="16" spans="1:12">
      <c r="A16" s="20"/>
      <c r="B16" s="17" t="s">
        <v>9</v>
      </c>
      <c r="C16" s="17"/>
      <c r="D16" s="99"/>
      <c r="E16" s="105">
        <v>211153.63699999999</v>
      </c>
      <c r="F16" s="125">
        <v>186898.24299999999</v>
      </c>
      <c r="G16" s="125">
        <v>155669.67600000001</v>
      </c>
      <c r="H16" s="203">
        <v>553721.55599999998</v>
      </c>
      <c r="I16" s="125">
        <v>201093.389</v>
      </c>
      <c r="J16" s="203">
        <f t="shared" si="0"/>
        <v>754814.94499999995</v>
      </c>
      <c r="L16" s="213"/>
    </row>
    <row r="17" spans="1:12">
      <c r="A17" s="20"/>
      <c r="B17" s="17" t="s">
        <v>56</v>
      </c>
      <c r="C17" s="17"/>
      <c r="D17" s="99"/>
      <c r="E17" s="105">
        <v>5030.1369999999997</v>
      </c>
      <c r="F17" s="125">
        <v>5435.8770000000004</v>
      </c>
      <c r="G17" s="125">
        <v>5078.116</v>
      </c>
      <c r="H17" s="203">
        <v>15544.13</v>
      </c>
      <c r="I17" s="125">
        <v>5366.277</v>
      </c>
      <c r="J17" s="203">
        <f t="shared" si="0"/>
        <v>20910.406999999999</v>
      </c>
      <c r="L17" s="213"/>
    </row>
    <row r="18" spans="1:12">
      <c r="A18" s="20"/>
      <c r="B18" s="77" t="s">
        <v>57</v>
      </c>
      <c r="C18" s="17"/>
      <c r="D18" s="99"/>
      <c r="E18" s="105">
        <v>50834.981449999992</v>
      </c>
      <c r="F18" s="125">
        <v>50629.321738607206</v>
      </c>
      <c r="G18" s="125">
        <v>53900.4682065905</v>
      </c>
      <c r="H18" s="203">
        <v>155364.77139519769</v>
      </c>
      <c r="I18" s="125">
        <v>51777.098649610292</v>
      </c>
      <c r="J18" s="203">
        <f t="shared" si="0"/>
        <v>207141.87004480799</v>
      </c>
      <c r="L18" s="213"/>
    </row>
    <row r="19" spans="1:12">
      <c r="A19" s="20"/>
      <c r="B19" s="17" t="s">
        <v>10</v>
      </c>
      <c r="C19" s="17"/>
      <c r="D19" s="99"/>
      <c r="E19" s="105">
        <v>73048.467300000004</v>
      </c>
      <c r="F19" s="125">
        <v>78594.936719999998</v>
      </c>
      <c r="G19" s="125">
        <v>83354.673930000004</v>
      </c>
      <c r="H19" s="203">
        <v>234998.07795000001</v>
      </c>
      <c r="I19" s="125">
        <v>70366.837029999995</v>
      </c>
      <c r="J19" s="203">
        <f t="shared" si="0"/>
        <v>305364.91498</v>
      </c>
      <c r="L19" s="213"/>
    </row>
    <row r="20" spans="1:12">
      <c r="A20" s="20"/>
      <c r="B20" s="17" t="s">
        <v>11</v>
      </c>
      <c r="C20" s="17"/>
      <c r="D20" s="99"/>
      <c r="E20" s="105">
        <v>102768.92903857851</v>
      </c>
      <c r="F20" s="125">
        <v>87047.572678676006</v>
      </c>
      <c r="G20" s="125">
        <v>94783.030527200011</v>
      </c>
      <c r="H20" s="203">
        <v>284599.53224445455</v>
      </c>
      <c r="I20" s="125">
        <v>160029.64580999999</v>
      </c>
      <c r="J20" s="203">
        <f t="shared" si="0"/>
        <v>444629.1780544545</v>
      </c>
      <c r="L20" s="213"/>
    </row>
    <row r="21" spans="1:12">
      <c r="A21" s="20"/>
      <c r="B21" s="17"/>
      <c r="C21" s="17"/>
      <c r="D21" s="146"/>
      <c r="E21" s="106"/>
      <c r="F21" s="43"/>
      <c r="G21" s="43"/>
      <c r="H21" s="205"/>
      <c r="I21" s="43"/>
      <c r="J21" s="205"/>
      <c r="L21" s="213"/>
    </row>
    <row r="22" spans="1:12">
      <c r="A22" s="20" t="s">
        <v>12</v>
      </c>
      <c r="B22" s="17"/>
      <c r="C22" s="17"/>
      <c r="D22" s="99"/>
      <c r="E22" s="105">
        <v>2413522.7564388886</v>
      </c>
      <c r="F22" s="125">
        <v>2300810.2476133336</v>
      </c>
      <c r="G22" s="125">
        <v>2781301.3333577779</v>
      </c>
      <c r="H22" s="203">
        <v>7495634.3374100011</v>
      </c>
      <c r="I22" s="125">
        <v>2589264.0234955554</v>
      </c>
      <c r="J22" s="203">
        <f t="shared" si="0"/>
        <v>10084898.360905556</v>
      </c>
      <c r="L22" s="213"/>
    </row>
    <row r="23" spans="1:12">
      <c r="A23" s="20"/>
      <c r="B23" s="17" t="s">
        <v>13</v>
      </c>
      <c r="C23" s="17"/>
      <c r="D23" s="99"/>
      <c r="E23" s="105">
        <v>609017.20125000004</v>
      </c>
      <c r="F23" s="125">
        <v>578778.18452000001</v>
      </c>
      <c r="G23" s="125">
        <v>766838.17394000001</v>
      </c>
      <c r="H23" s="203">
        <v>1954633.5597100002</v>
      </c>
      <c r="I23" s="125">
        <v>599615.87526</v>
      </c>
      <c r="J23" s="203">
        <f t="shared" si="0"/>
        <v>2554249.4349700003</v>
      </c>
      <c r="L23" s="213"/>
    </row>
    <row r="24" spans="1:12">
      <c r="A24" s="20"/>
      <c r="B24" s="17" t="s">
        <v>14</v>
      </c>
      <c r="C24" s="17"/>
      <c r="D24" s="99"/>
      <c r="E24" s="105">
        <v>186123.45525</v>
      </c>
      <c r="F24" s="125">
        <v>210848.85171999998</v>
      </c>
      <c r="G24" s="125">
        <v>279046.61125999998</v>
      </c>
      <c r="H24" s="203">
        <v>676018.91822999995</v>
      </c>
      <c r="I24" s="125">
        <v>265858.96525999997</v>
      </c>
      <c r="J24" s="203">
        <f t="shared" si="0"/>
        <v>941877.88348999992</v>
      </c>
      <c r="L24" s="213"/>
    </row>
    <row r="25" spans="1:12">
      <c r="A25" s="20"/>
      <c r="B25" s="17" t="s">
        <v>15</v>
      </c>
      <c r="C25" s="17"/>
      <c r="D25" s="99"/>
      <c r="E25" s="105">
        <v>333234.07758888887</v>
      </c>
      <c r="F25" s="125">
        <v>47908.392373333336</v>
      </c>
      <c r="G25" s="125">
        <v>129424.65852777778</v>
      </c>
      <c r="H25" s="203">
        <v>510567.12848999997</v>
      </c>
      <c r="I25" s="125">
        <v>43371.476485555555</v>
      </c>
      <c r="J25" s="203">
        <f t="shared" si="0"/>
        <v>553938.60497555556</v>
      </c>
      <c r="L25" s="213"/>
    </row>
    <row r="26" spans="1:12">
      <c r="A26" s="20"/>
      <c r="B26" s="17" t="s">
        <v>58</v>
      </c>
      <c r="C26" s="17"/>
      <c r="D26" s="99"/>
      <c r="E26" s="105">
        <v>755908.63269999996</v>
      </c>
      <c r="F26" s="125">
        <v>953585.78096</v>
      </c>
      <c r="G26" s="125">
        <v>956667.03156000003</v>
      </c>
      <c r="H26" s="203">
        <v>2666161.4452200001</v>
      </c>
      <c r="I26" s="125">
        <v>1156402.1296300001</v>
      </c>
      <c r="J26" s="203">
        <f t="shared" si="0"/>
        <v>3822563.5748500004</v>
      </c>
      <c r="L26" s="213"/>
    </row>
    <row r="27" spans="1:12">
      <c r="A27" s="20"/>
      <c r="B27" s="17" t="s">
        <v>60</v>
      </c>
      <c r="C27" s="17"/>
      <c r="D27" s="99"/>
      <c r="E27" s="105">
        <v>527482.25994999998</v>
      </c>
      <c r="F27" s="125">
        <v>503216.57504000003</v>
      </c>
      <c r="G27" s="125">
        <v>645133.36707000004</v>
      </c>
      <c r="H27" s="203">
        <v>1675832.20206</v>
      </c>
      <c r="I27" s="125">
        <v>518865.549</v>
      </c>
      <c r="J27" s="203">
        <f t="shared" si="0"/>
        <v>2194697.7510600002</v>
      </c>
      <c r="L27" s="213"/>
    </row>
    <row r="28" spans="1:12">
      <c r="A28" s="20"/>
      <c r="B28" s="17" t="s">
        <v>16</v>
      </c>
      <c r="C28" s="17"/>
      <c r="D28" s="99"/>
      <c r="E28" s="105">
        <v>1757.1297</v>
      </c>
      <c r="F28" s="125">
        <v>6472.4629999999997</v>
      </c>
      <c r="G28" s="125">
        <v>4191.491</v>
      </c>
      <c r="H28" s="203">
        <v>12421.083699999999</v>
      </c>
      <c r="I28" s="125">
        <v>5150.0278600000001</v>
      </c>
      <c r="J28" s="203">
        <f t="shared" si="0"/>
        <v>17571.111559999998</v>
      </c>
      <c r="L28" s="213"/>
    </row>
    <row r="29" spans="1:12">
      <c r="A29" s="20"/>
      <c r="B29" s="17"/>
      <c r="C29" s="17"/>
      <c r="D29" s="99"/>
      <c r="E29" s="105"/>
      <c r="F29" s="125"/>
      <c r="G29" s="125"/>
      <c r="H29" s="203"/>
      <c r="I29" s="125"/>
      <c r="J29" s="203"/>
      <c r="L29" s="213"/>
    </row>
    <row r="30" spans="1:12">
      <c r="A30" s="22" t="s">
        <v>17</v>
      </c>
      <c r="B30" s="23"/>
      <c r="C30" s="23"/>
      <c r="D30" s="99"/>
      <c r="E30" s="105">
        <v>1415876.4968611109</v>
      </c>
      <c r="F30" s="125">
        <v>576979.63976527331</v>
      </c>
      <c r="G30" s="125">
        <v>42944.525095006917</v>
      </c>
      <c r="H30" s="203">
        <v>2035800.6617213916</v>
      </c>
      <c r="I30" s="125">
        <v>1707787.456214054</v>
      </c>
      <c r="J30" s="203">
        <f t="shared" si="0"/>
        <v>3743588.1179354456</v>
      </c>
      <c r="L30" s="213"/>
    </row>
    <row r="31" spans="1:12">
      <c r="A31" s="20"/>
      <c r="B31" s="17"/>
      <c r="C31" s="17"/>
      <c r="D31" s="99"/>
      <c r="E31" s="105"/>
      <c r="F31" s="125"/>
      <c r="G31" s="125"/>
      <c r="H31" s="203"/>
      <c r="I31" s="125"/>
      <c r="J31" s="203"/>
      <c r="L31" s="213"/>
    </row>
    <row r="32" spans="1:12">
      <c r="A32" s="19" t="s">
        <v>18</v>
      </c>
      <c r="B32" s="17"/>
      <c r="C32" s="17"/>
      <c r="D32" s="99"/>
      <c r="E32" s="105"/>
      <c r="F32" s="125"/>
      <c r="G32" s="125"/>
      <c r="H32" s="203"/>
      <c r="I32" s="125"/>
      <c r="J32" s="203"/>
      <c r="L32" s="213"/>
    </row>
    <row r="33" spans="1:12">
      <c r="A33" s="20" t="s">
        <v>19</v>
      </c>
      <c r="B33" s="17"/>
      <c r="C33" s="17"/>
      <c r="D33" s="99"/>
      <c r="E33" s="105">
        <v>289715.83364999999</v>
      </c>
      <c r="F33" s="125">
        <v>379325.76155999996</v>
      </c>
      <c r="G33" s="125">
        <v>539725.64451999997</v>
      </c>
      <c r="H33" s="203">
        <v>1208767.23973</v>
      </c>
      <c r="I33" s="125">
        <v>479171.97041999997</v>
      </c>
      <c r="J33" s="203">
        <f t="shared" ref="J33:J36" si="1">+SUM(H33:I33)</f>
        <v>1687939.2101499999</v>
      </c>
      <c r="L33" s="213"/>
    </row>
    <row r="34" spans="1:12">
      <c r="A34" s="20"/>
      <c r="B34" s="17" t="s">
        <v>20</v>
      </c>
      <c r="C34" s="17"/>
      <c r="D34" s="99"/>
      <c r="E34" s="105">
        <v>1753.69</v>
      </c>
      <c r="F34" s="125">
        <v>1041.979</v>
      </c>
      <c r="G34" s="125">
        <v>3986.1210000000001</v>
      </c>
      <c r="H34" s="203">
        <v>6781.79</v>
      </c>
      <c r="I34" s="125">
        <v>3696.0529999999999</v>
      </c>
      <c r="J34" s="203">
        <f t="shared" si="1"/>
        <v>10477.843000000001</v>
      </c>
      <c r="L34" s="213"/>
    </row>
    <row r="35" spans="1:12">
      <c r="A35" s="20"/>
      <c r="B35" s="17" t="s">
        <v>21</v>
      </c>
      <c r="C35" s="17"/>
      <c r="D35" s="99"/>
      <c r="E35" s="105">
        <v>110167.27365</v>
      </c>
      <c r="F35" s="125">
        <v>209824.59156</v>
      </c>
      <c r="G35" s="125">
        <v>291438.83752</v>
      </c>
      <c r="H35" s="203">
        <v>611430.70273000002</v>
      </c>
      <c r="I35" s="125">
        <v>263078.42742000002</v>
      </c>
      <c r="J35" s="203">
        <f t="shared" si="1"/>
        <v>874509.1301500001</v>
      </c>
      <c r="L35" s="213"/>
    </row>
    <row r="36" spans="1:12">
      <c r="A36" s="20"/>
      <c r="B36" s="17" t="s">
        <v>22</v>
      </c>
      <c r="C36" s="17"/>
      <c r="D36" s="99"/>
      <c r="E36" s="105">
        <v>181302.25</v>
      </c>
      <c r="F36" s="125">
        <v>170543.14899999998</v>
      </c>
      <c r="G36" s="125">
        <v>252272.92800000001</v>
      </c>
      <c r="H36" s="203">
        <v>604118.32700000005</v>
      </c>
      <c r="I36" s="125">
        <v>219789.59599999999</v>
      </c>
      <c r="J36" s="203">
        <f t="shared" si="1"/>
        <v>823907.92300000007</v>
      </c>
      <c r="L36" s="213"/>
    </row>
    <row r="37" spans="1:12">
      <c r="A37" s="20"/>
      <c r="B37" s="17"/>
      <c r="C37" s="17"/>
      <c r="D37" s="99"/>
      <c r="E37" s="105"/>
      <c r="F37" s="125"/>
      <c r="G37" s="125"/>
      <c r="H37" s="203"/>
      <c r="I37" s="125"/>
      <c r="J37" s="203"/>
      <c r="L37" s="213"/>
    </row>
    <row r="38" spans="1:12">
      <c r="A38" s="24" t="s">
        <v>61</v>
      </c>
      <c r="B38" s="25"/>
      <c r="C38" s="25"/>
      <c r="D38" s="101"/>
      <c r="E38" s="107">
        <v>3831152.9432999995</v>
      </c>
      <c r="F38" s="126">
        <v>2878831.8663786068</v>
      </c>
      <c r="G38" s="126">
        <v>2828231.9794527846</v>
      </c>
      <c r="H38" s="206">
        <v>9538216.7891313918</v>
      </c>
      <c r="I38" s="126">
        <v>4300747.5327096097</v>
      </c>
      <c r="J38" s="206">
        <f t="shared" ref="J38:J40" si="2">+SUM(H38:I38)</f>
        <v>13838964.321841002</v>
      </c>
      <c r="L38" s="213"/>
    </row>
    <row r="39" spans="1:12">
      <c r="A39" s="24" t="s">
        <v>62</v>
      </c>
      <c r="B39" s="25"/>
      <c r="C39" s="25"/>
      <c r="D39" s="101"/>
      <c r="E39" s="107">
        <v>2704992.2800888885</v>
      </c>
      <c r="F39" s="126">
        <v>2681177.9881733339</v>
      </c>
      <c r="G39" s="126">
        <v>3325013.0988777778</v>
      </c>
      <c r="H39" s="206">
        <v>8711183.3671400007</v>
      </c>
      <c r="I39" s="126">
        <v>3072132.0469155554</v>
      </c>
      <c r="J39" s="206">
        <f t="shared" si="2"/>
        <v>11783315.414055556</v>
      </c>
      <c r="L39" s="213"/>
    </row>
    <row r="40" spans="1:12">
      <c r="A40" s="24" t="s">
        <v>23</v>
      </c>
      <c r="B40" s="25"/>
      <c r="C40" s="25"/>
      <c r="D40" s="101"/>
      <c r="E40" s="107">
        <v>1126160.663211111</v>
      </c>
      <c r="F40" s="126">
        <v>197653.87820527283</v>
      </c>
      <c r="G40" s="126">
        <v>-496781.11942499317</v>
      </c>
      <c r="H40" s="206">
        <v>827033.42199139111</v>
      </c>
      <c r="I40" s="126">
        <v>1228615.4857940543</v>
      </c>
      <c r="J40" s="206">
        <f t="shared" si="2"/>
        <v>2055648.9077854455</v>
      </c>
      <c r="L40" s="213"/>
    </row>
    <row r="41" spans="1:12">
      <c r="A41" s="27"/>
      <c r="B41" s="28"/>
      <c r="C41" s="28"/>
      <c r="D41" s="180"/>
      <c r="E41" s="108"/>
      <c r="F41" s="127"/>
      <c r="G41" s="127"/>
      <c r="H41" s="207"/>
      <c r="I41" s="127"/>
      <c r="J41" s="207"/>
      <c r="L41" s="213"/>
    </row>
    <row r="42" spans="1:12">
      <c r="A42" s="19" t="s">
        <v>24</v>
      </c>
      <c r="B42" s="17"/>
      <c r="C42" s="17"/>
      <c r="D42" s="146"/>
      <c r="E42" s="106"/>
      <c r="F42" s="43"/>
      <c r="G42" s="43"/>
      <c r="H42" s="205"/>
      <c r="I42" s="43"/>
      <c r="J42" s="205"/>
      <c r="L42" s="213"/>
    </row>
    <row r="43" spans="1:12">
      <c r="A43" s="19"/>
      <c r="B43" s="17"/>
      <c r="C43" s="17"/>
      <c r="D43" s="146"/>
      <c r="E43" s="106"/>
      <c r="F43" s="43"/>
      <c r="G43" s="43"/>
      <c r="H43" s="205"/>
      <c r="I43" s="43"/>
      <c r="J43" s="205"/>
      <c r="L43" s="213"/>
    </row>
    <row r="44" spans="1:12">
      <c r="A44" s="20" t="s">
        <v>25</v>
      </c>
      <c r="B44" s="17"/>
      <c r="C44" s="17"/>
      <c r="D44" s="99"/>
      <c r="E44" s="105">
        <v>1989904.4981499997</v>
      </c>
      <c r="F44" s="128">
        <v>-66142.87654139279</v>
      </c>
      <c r="G44" s="128">
        <v>-644695.60152721382</v>
      </c>
      <c r="H44" s="21">
        <v>1279066.0200813937</v>
      </c>
      <c r="I44" s="125">
        <v>1795583.5428896102</v>
      </c>
      <c r="J44" s="203">
        <f t="shared" ref="J44:J72" si="3">+SUM(H44:I44)</f>
        <v>3074649.5629710038</v>
      </c>
      <c r="L44" s="213"/>
    </row>
    <row r="45" spans="1:12">
      <c r="A45" s="20" t="s">
        <v>26</v>
      </c>
      <c r="B45" s="17"/>
      <c r="C45" s="17"/>
      <c r="D45" s="99"/>
      <c r="E45" s="105">
        <v>-169720.3455</v>
      </c>
      <c r="F45" s="128">
        <v>3548.3317600000009</v>
      </c>
      <c r="G45" s="128">
        <v>2113.1306999999979</v>
      </c>
      <c r="H45" s="21">
        <v>-164058.88303999999</v>
      </c>
      <c r="I45" s="125">
        <v>3947.7404500000011</v>
      </c>
      <c r="J45" s="203">
        <f t="shared" si="3"/>
        <v>-160111.14258999997</v>
      </c>
      <c r="L45" s="213"/>
    </row>
    <row r="46" spans="1:12">
      <c r="A46" s="20"/>
      <c r="B46" s="17" t="s">
        <v>27</v>
      </c>
      <c r="C46" s="17"/>
      <c r="D46" s="99"/>
      <c r="E46" s="105">
        <v>10546.349899999999</v>
      </c>
      <c r="F46" s="128">
        <v>16768.088680000001</v>
      </c>
      <c r="G46" s="128">
        <v>22048.540059999999</v>
      </c>
      <c r="H46" s="21">
        <v>49362.978640000001</v>
      </c>
      <c r="I46" s="125">
        <v>23589.030750000002</v>
      </c>
      <c r="J46" s="203">
        <f t="shared" si="3"/>
        <v>72952.009390000007</v>
      </c>
      <c r="L46" s="213"/>
    </row>
    <row r="47" spans="1:12">
      <c r="A47" s="20"/>
      <c r="B47" s="17" t="s">
        <v>28</v>
      </c>
      <c r="C47" s="17"/>
      <c r="D47" s="99"/>
      <c r="E47" s="105">
        <v>180266.6954</v>
      </c>
      <c r="F47" s="128">
        <v>13219.75692</v>
      </c>
      <c r="G47" s="128">
        <v>19935.409360000001</v>
      </c>
      <c r="H47" s="21">
        <v>213421.86167999997</v>
      </c>
      <c r="I47" s="125">
        <v>19641.290300000001</v>
      </c>
      <c r="J47" s="203">
        <f t="shared" si="3"/>
        <v>233063.15197999997</v>
      </c>
      <c r="L47" s="213"/>
    </row>
    <row r="48" spans="1:12">
      <c r="A48" s="20" t="s">
        <v>29</v>
      </c>
      <c r="B48" s="17"/>
      <c r="C48" s="17"/>
      <c r="D48" s="99"/>
      <c r="E48" s="105">
        <v>2487119.2942499993</v>
      </c>
      <c r="F48" s="128">
        <v>148657.10808000001</v>
      </c>
      <c r="G48" s="128">
        <v>-622090.23154999991</v>
      </c>
      <c r="H48" s="21">
        <v>2013686.1707800003</v>
      </c>
      <c r="I48" s="125">
        <v>757131.03010999993</v>
      </c>
      <c r="J48" s="203">
        <f t="shared" si="3"/>
        <v>2770817.20089</v>
      </c>
      <c r="L48" s="213"/>
    </row>
    <row r="49" spans="1:12">
      <c r="A49" s="20"/>
      <c r="B49" s="17" t="s">
        <v>30</v>
      </c>
      <c r="C49" s="17"/>
      <c r="D49" s="99"/>
      <c r="E49" s="105">
        <v>4315907.6060499996</v>
      </c>
      <c r="F49" s="128">
        <v>307136.67336000002</v>
      </c>
      <c r="G49" s="128">
        <v>85730.926900000079</v>
      </c>
      <c r="H49" s="21">
        <v>4708775.2063100003</v>
      </c>
      <c r="I49" s="125">
        <v>1074074.1168799999</v>
      </c>
      <c r="J49" s="203">
        <f t="shared" si="3"/>
        <v>5782849.3231899999</v>
      </c>
      <c r="L49" s="213"/>
    </row>
    <row r="50" spans="1:12">
      <c r="A50" s="20"/>
      <c r="B50" s="17" t="s">
        <v>31</v>
      </c>
      <c r="C50" s="17"/>
      <c r="D50" s="99"/>
      <c r="E50" s="105">
        <v>1828788.3118000003</v>
      </c>
      <c r="F50" s="128">
        <v>158479.56528000001</v>
      </c>
      <c r="G50" s="128">
        <v>707821.15844999999</v>
      </c>
      <c r="H50" s="21">
        <v>2695089.03553</v>
      </c>
      <c r="I50" s="125">
        <v>316943.08676999999</v>
      </c>
      <c r="J50" s="203">
        <f t="shared" si="3"/>
        <v>3012032.1222999999</v>
      </c>
      <c r="L50" s="213"/>
    </row>
    <row r="51" spans="1:12">
      <c r="A51" s="20" t="s">
        <v>32</v>
      </c>
      <c r="B51" s="17"/>
      <c r="C51" s="17"/>
      <c r="D51" s="99"/>
      <c r="E51" s="105">
        <v>-413.90434999999707</v>
      </c>
      <c r="F51" s="128">
        <v>-278.81100000000151</v>
      </c>
      <c r="G51" s="128">
        <v>-747.46532999999181</v>
      </c>
      <c r="H51" s="21">
        <v>-1440.1806799999904</v>
      </c>
      <c r="I51" s="125">
        <v>-463.71876999999222</v>
      </c>
      <c r="J51" s="203">
        <f t="shared" si="3"/>
        <v>-1903.8994499999826</v>
      </c>
      <c r="L51" s="213"/>
    </row>
    <row r="52" spans="1:12">
      <c r="A52" s="20" t="s">
        <v>33</v>
      </c>
      <c r="B52" s="17"/>
      <c r="C52" s="17"/>
      <c r="D52" s="99"/>
      <c r="E52" s="105">
        <v>-327080.54624999996</v>
      </c>
      <c r="F52" s="128">
        <v>-218069.50538139281</v>
      </c>
      <c r="G52" s="128">
        <v>-23971.0353472139</v>
      </c>
      <c r="H52" s="21">
        <v>-569121.08697860665</v>
      </c>
      <c r="I52" s="125">
        <v>1034968.4910996102</v>
      </c>
      <c r="J52" s="203">
        <f t="shared" si="3"/>
        <v>465847.40412100358</v>
      </c>
      <c r="L52" s="213"/>
    </row>
    <row r="53" spans="1:12">
      <c r="A53" s="35" t="s">
        <v>89</v>
      </c>
      <c r="B53" s="33"/>
      <c r="C53" s="33"/>
      <c r="D53" s="99"/>
      <c r="E53" s="105">
        <v>0</v>
      </c>
      <c r="F53" s="128">
        <v>0</v>
      </c>
      <c r="G53" s="128">
        <v>0</v>
      </c>
      <c r="H53" s="21">
        <v>0</v>
      </c>
      <c r="I53" s="125">
        <v>0</v>
      </c>
      <c r="J53" s="203">
        <f t="shared" si="3"/>
        <v>0</v>
      </c>
      <c r="L53" s="213"/>
    </row>
    <row r="54" spans="1:12">
      <c r="A54" s="35"/>
      <c r="B54" s="33" t="s">
        <v>34</v>
      </c>
      <c r="C54" s="33"/>
      <c r="D54" s="99"/>
      <c r="E54" s="105">
        <v>0</v>
      </c>
      <c r="F54" s="128">
        <v>0</v>
      </c>
      <c r="G54" s="128">
        <v>0</v>
      </c>
      <c r="H54" s="21">
        <v>0</v>
      </c>
      <c r="I54" s="125">
        <v>0</v>
      </c>
      <c r="J54" s="203">
        <f t="shared" si="3"/>
        <v>0</v>
      </c>
      <c r="L54" s="213"/>
    </row>
    <row r="55" spans="1:12">
      <c r="A55" s="35"/>
      <c r="B55" s="33" t="s">
        <v>35</v>
      </c>
      <c r="C55" s="33"/>
      <c r="D55" s="99"/>
      <c r="E55" s="105">
        <v>0</v>
      </c>
      <c r="F55" s="128">
        <v>0</v>
      </c>
      <c r="G55" s="128">
        <v>0</v>
      </c>
      <c r="H55" s="21">
        <v>0</v>
      </c>
      <c r="I55" s="125">
        <v>0</v>
      </c>
      <c r="J55" s="203">
        <f t="shared" si="3"/>
        <v>0</v>
      </c>
      <c r="L55" s="213"/>
    </row>
    <row r="56" spans="1:12">
      <c r="A56" s="78" t="s">
        <v>90</v>
      </c>
      <c r="B56" s="33"/>
      <c r="C56" s="33"/>
      <c r="D56" s="99"/>
      <c r="E56" s="105">
        <v>0</v>
      </c>
      <c r="F56" s="128">
        <v>0</v>
      </c>
      <c r="G56" s="128">
        <v>0</v>
      </c>
      <c r="H56" s="21">
        <v>0</v>
      </c>
      <c r="I56" s="125">
        <v>0</v>
      </c>
      <c r="J56" s="203">
        <f t="shared" si="3"/>
        <v>0</v>
      </c>
      <c r="L56" s="213"/>
    </row>
    <row r="57" spans="1:12">
      <c r="A57" s="20" t="s">
        <v>36</v>
      </c>
      <c r="B57" s="17"/>
      <c r="C57" s="17"/>
      <c r="D57" s="99"/>
      <c r="E57" s="105">
        <v>0</v>
      </c>
      <c r="F57" s="128">
        <v>0</v>
      </c>
      <c r="G57" s="128">
        <v>0</v>
      </c>
      <c r="H57" s="21">
        <v>0</v>
      </c>
      <c r="I57" s="125">
        <v>0</v>
      </c>
      <c r="J57" s="203">
        <f t="shared" si="3"/>
        <v>0</v>
      </c>
      <c r="L57" s="213"/>
    </row>
    <row r="58" spans="1:12">
      <c r="A58" s="20"/>
      <c r="B58" s="17"/>
      <c r="C58" s="17"/>
      <c r="D58" s="99"/>
      <c r="E58" s="105"/>
      <c r="F58" s="125"/>
      <c r="G58" s="125"/>
      <c r="H58" s="203"/>
      <c r="I58" s="125"/>
      <c r="J58" s="203"/>
      <c r="L58" s="213"/>
    </row>
    <row r="59" spans="1:12">
      <c r="A59" s="20" t="s">
        <v>37</v>
      </c>
      <c r="B59" s="17"/>
      <c r="C59" s="17"/>
      <c r="D59" s="99"/>
      <c r="E59" s="105">
        <v>863743.8349388889</v>
      </c>
      <c r="F59" s="128">
        <v>-263796.75474666664</v>
      </c>
      <c r="G59" s="128">
        <v>-147914.48210222222</v>
      </c>
      <c r="H59" s="21">
        <v>452032.59808999998</v>
      </c>
      <c r="I59" s="125">
        <v>566968.05709555547</v>
      </c>
      <c r="J59" s="203">
        <f t="shared" si="3"/>
        <v>1019000.6551855555</v>
      </c>
      <c r="L59" s="213"/>
    </row>
    <row r="60" spans="1:12">
      <c r="A60" s="20" t="s">
        <v>38</v>
      </c>
      <c r="B60" s="17"/>
      <c r="C60" s="17"/>
      <c r="D60" s="99"/>
      <c r="E60" s="105">
        <v>1463208.97645</v>
      </c>
      <c r="F60" s="128">
        <v>-26933.22308</v>
      </c>
      <c r="G60" s="128">
        <v>-5849.7218799999991</v>
      </c>
      <c r="H60" s="21">
        <v>1430426.03149</v>
      </c>
      <c r="I60" s="125">
        <v>-18446.777460000001</v>
      </c>
      <c r="J60" s="203">
        <f t="shared" si="3"/>
        <v>1411979.25403</v>
      </c>
      <c r="L60" s="213"/>
    </row>
    <row r="61" spans="1:12">
      <c r="A61" s="20"/>
      <c r="B61" s="17" t="s">
        <v>39</v>
      </c>
      <c r="C61" s="17"/>
      <c r="D61" s="99"/>
      <c r="E61" s="105">
        <v>1882511.77985</v>
      </c>
      <c r="F61" s="128">
        <v>1989.6220000000001</v>
      </c>
      <c r="G61" s="128">
        <v>3712.404</v>
      </c>
      <c r="H61" s="21">
        <v>1888213.8058500001</v>
      </c>
      <c r="I61" s="125">
        <v>2.7730000000000001</v>
      </c>
      <c r="J61" s="203">
        <f t="shared" si="3"/>
        <v>1888216.5788500002</v>
      </c>
      <c r="L61" s="213"/>
    </row>
    <row r="62" spans="1:12">
      <c r="A62" s="20"/>
      <c r="B62" s="17"/>
      <c r="C62" s="17" t="s">
        <v>40</v>
      </c>
      <c r="D62" s="99"/>
      <c r="E62" s="105">
        <v>1877981.8228500001</v>
      </c>
      <c r="F62" s="128">
        <v>0</v>
      </c>
      <c r="G62" s="128">
        <v>0</v>
      </c>
      <c r="H62" s="21">
        <v>1877981.8228500001</v>
      </c>
      <c r="I62" s="125">
        <v>0</v>
      </c>
      <c r="J62" s="203">
        <f t="shared" si="3"/>
        <v>1877981.8228500001</v>
      </c>
      <c r="L62" s="213"/>
    </row>
    <row r="63" spans="1:12">
      <c r="A63" s="20"/>
      <c r="B63" s="17"/>
      <c r="C63" s="17" t="s">
        <v>41</v>
      </c>
      <c r="D63" s="99"/>
      <c r="E63" s="105">
        <v>4529.9569999999367</v>
      </c>
      <c r="F63" s="128">
        <v>1989.6220000000001</v>
      </c>
      <c r="G63" s="128">
        <v>3712.404</v>
      </c>
      <c r="H63" s="21">
        <v>10231.983000000007</v>
      </c>
      <c r="I63" s="125">
        <v>2.7730000000000001</v>
      </c>
      <c r="J63" s="203">
        <f t="shared" si="3"/>
        <v>10234.756000000007</v>
      </c>
      <c r="L63" s="213"/>
    </row>
    <row r="64" spans="1:12">
      <c r="A64" s="20"/>
      <c r="B64" s="17" t="s">
        <v>42</v>
      </c>
      <c r="C64" s="17"/>
      <c r="D64" s="99"/>
      <c r="E64" s="105">
        <v>419302.80340000003</v>
      </c>
      <c r="F64" s="128">
        <v>28922.845079999999</v>
      </c>
      <c r="G64" s="128">
        <v>9562.1258799999996</v>
      </c>
      <c r="H64" s="21">
        <v>457787.77436000004</v>
      </c>
      <c r="I64" s="125">
        <v>18449.550460000002</v>
      </c>
      <c r="J64" s="203">
        <f t="shared" si="3"/>
        <v>476237.32482000004</v>
      </c>
      <c r="L64" s="213"/>
    </row>
    <row r="65" spans="1:12">
      <c r="A65" s="20" t="s">
        <v>43</v>
      </c>
      <c r="B65" s="17"/>
      <c r="C65" s="17"/>
      <c r="D65" s="99"/>
      <c r="E65" s="105">
        <v>-533000.5003999999</v>
      </c>
      <c r="F65" s="128">
        <v>-179150.71799999999</v>
      </c>
      <c r="G65" s="128">
        <v>-89969.327000000005</v>
      </c>
      <c r="H65" s="21">
        <v>-802120.54539999994</v>
      </c>
      <c r="I65" s="125">
        <v>638437.45299999998</v>
      </c>
      <c r="J65" s="203">
        <f t="shared" si="3"/>
        <v>-163683.09239999996</v>
      </c>
      <c r="L65" s="213"/>
    </row>
    <row r="66" spans="1:12">
      <c r="A66" s="20"/>
      <c r="B66" s="17" t="s">
        <v>39</v>
      </c>
      <c r="C66" s="17"/>
      <c r="D66" s="99"/>
      <c r="E66" s="105">
        <v>0</v>
      </c>
      <c r="F66" s="128">
        <v>0</v>
      </c>
      <c r="G66" s="128">
        <v>0</v>
      </c>
      <c r="H66" s="21">
        <v>0</v>
      </c>
      <c r="I66" s="125">
        <v>647653.875</v>
      </c>
      <c r="J66" s="203">
        <f t="shared" si="3"/>
        <v>647653.875</v>
      </c>
      <c r="L66" s="213"/>
    </row>
    <row r="67" spans="1:12">
      <c r="A67" s="20"/>
      <c r="B67" s="17"/>
      <c r="C67" s="17" t="s">
        <v>40</v>
      </c>
      <c r="D67" s="99"/>
      <c r="E67" s="105">
        <v>0</v>
      </c>
      <c r="F67" s="128">
        <v>0</v>
      </c>
      <c r="G67" s="128">
        <v>0</v>
      </c>
      <c r="H67" s="21">
        <v>0</v>
      </c>
      <c r="I67" s="125">
        <v>647653.875</v>
      </c>
      <c r="J67" s="203">
        <f t="shared" si="3"/>
        <v>647653.875</v>
      </c>
      <c r="L67" s="213"/>
    </row>
    <row r="68" spans="1:12">
      <c r="A68" s="20"/>
      <c r="B68" s="17"/>
      <c r="C68" s="17" t="s">
        <v>41</v>
      </c>
      <c r="D68" s="99"/>
      <c r="E68" s="105">
        <v>0</v>
      </c>
      <c r="F68" s="128">
        <v>0</v>
      </c>
      <c r="G68" s="128">
        <v>0</v>
      </c>
      <c r="H68" s="21">
        <v>0</v>
      </c>
      <c r="I68" s="125">
        <v>0</v>
      </c>
      <c r="J68" s="203">
        <f t="shared" si="3"/>
        <v>0</v>
      </c>
      <c r="L68" s="213"/>
    </row>
    <row r="69" spans="1:12">
      <c r="A69" s="20"/>
      <c r="B69" s="17" t="s">
        <v>42</v>
      </c>
      <c r="C69" s="17"/>
      <c r="D69" s="99"/>
      <c r="E69" s="105">
        <v>533000.5003999999</v>
      </c>
      <c r="F69" s="128">
        <v>179150.71799999999</v>
      </c>
      <c r="G69" s="128">
        <v>89969.327000000005</v>
      </c>
      <c r="H69" s="21">
        <v>802120.54539999994</v>
      </c>
      <c r="I69" s="125">
        <v>9216.4220000000005</v>
      </c>
      <c r="J69" s="203">
        <f t="shared" si="3"/>
        <v>811336.96739999996</v>
      </c>
      <c r="L69" s="213"/>
    </row>
    <row r="70" spans="1:12">
      <c r="A70" s="20" t="s">
        <v>44</v>
      </c>
      <c r="B70" s="17"/>
      <c r="C70" s="17"/>
      <c r="D70" s="99"/>
      <c r="E70" s="105">
        <v>-66464.641111111123</v>
      </c>
      <c r="F70" s="128">
        <v>-57712.813666666669</v>
      </c>
      <c r="G70" s="128">
        <v>-52095.433222222222</v>
      </c>
      <c r="H70" s="21">
        <v>-176272.88800000001</v>
      </c>
      <c r="I70" s="125">
        <v>-53022.618444444452</v>
      </c>
      <c r="J70" s="203">
        <f t="shared" si="3"/>
        <v>-229295.50644444447</v>
      </c>
      <c r="L70" s="213"/>
    </row>
    <row r="71" spans="1:12">
      <c r="A71" s="20"/>
      <c r="B71" s="17"/>
      <c r="C71" s="17"/>
      <c r="D71" s="99"/>
      <c r="E71" s="105"/>
      <c r="F71" s="125"/>
      <c r="G71" s="125"/>
      <c r="H71" s="203"/>
      <c r="I71" s="125"/>
      <c r="J71" s="203"/>
      <c r="L71" s="213"/>
    </row>
    <row r="72" spans="1:12">
      <c r="A72" s="24" t="s">
        <v>45</v>
      </c>
      <c r="B72" s="25"/>
      <c r="C72" s="25"/>
      <c r="D72" s="101"/>
      <c r="E72" s="107">
        <v>1126160.6632111107</v>
      </c>
      <c r="F72" s="126">
        <v>197653.87820527385</v>
      </c>
      <c r="G72" s="126">
        <v>-496781.1194249916</v>
      </c>
      <c r="H72" s="206">
        <v>827033.42199139367</v>
      </c>
      <c r="I72" s="126">
        <v>1228615.4857940548</v>
      </c>
      <c r="J72" s="206">
        <f t="shared" si="3"/>
        <v>2055648.9077854485</v>
      </c>
      <c r="L72" s="213"/>
    </row>
    <row r="73" spans="1:12">
      <c r="A73" s="30"/>
      <c r="B73" s="31"/>
      <c r="C73" s="31"/>
      <c r="D73" s="181"/>
      <c r="E73" s="108"/>
      <c r="F73" s="127"/>
      <c r="G73" s="127"/>
      <c r="H73" s="207"/>
      <c r="I73" s="127"/>
      <c r="J73" s="207"/>
      <c r="L73" s="213"/>
    </row>
    <row r="74" spans="1:12" ht="14.25" customHeight="1">
      <c r="A74" s="214" t="str">
        <f>+Pptario!A74</f>
        <v xml:space="preserve"> 1/</v>
      </c>
      <c r="B74" s="226" t="str">
        <f>+Pptario!B74</f>
        <v>Excluye el pago de bonos de reconocimiento, que se clasifica entre las partidas de financiamiento.</v>
      </c>
      <c r="C74" s="226"/>
      <c r="D74" s="226"/>
      <c r="E74" s="226"/>
      <c r="F74" s="226"/>
      <c r="G74" s="226"/>
      <c r="H74" s="226"/>
      <c r="I74" s="226"/>
      <c r="J74" s="226"/>
      <c r="L74" s="213"/>
    </row>
    <row r="75" spans="1:12" ht="25.95" customHeight="1">
      <c r="A75" s="36" t="str">
        <f>+Pptario!A75</f>
        <v xml:space="preserve"> 2/</v>
      </c>
      <c r="B75" s="225" t="str">
        <f>+Pptario!B75</f>
        <v>Ingresos de Transacciones que afectan el Patrimonio Neto más Venta de activos físicos clasificada en Transacciones en Activos  no Financieros.</v>
      </c>
      <c r="C75" s="225"/>
      <c r="D75" s="225"/>
      <c r="E75" s="225"/>
      <c r="F75" s="225"/>
      <c r="G75" s="225"/>
      <c r="H75" s="225"/>
      <c r="I75" s="225"/>
      <c r="J75" s="225"/>
      <c r="L75" s="213"/>
    </row>
    <row r="76" spans="1:12" ht="24.45" customHeight="1">
      <c r="A76" s="36" t="str">
        <f>+Pptario!A76</f>
        <v xml:space="preserve"> 3/</v>
      </c>
      <c r="B76" s="225" t="str">
        <f>+Pptario!B76</f>
        <v>Gastos de Transacciones que afectan el Patrimonio Neto más Inversión y Transferencias de capital clasificadas en Transacciones en Activos No Financieros.</v>
      </c>
      <c r="C76" s="225"/>
      <c r="D76" s="225"/>
      <c r="E76" s="225"/>
      <c r="F76" s="225"/>
      <c r="G76" s="225"/>
      <c r="H76" s="225"/>
      <c r="I76" s="225"/>
      <c r="J76" s="225"/>
    </row>
    <row r="77" spans="1:12">
      <c r="A77" s="37" t="str">
        <f>+Pptario!A77</f>
        <v xml:space="preserve"> 4/</v>
      </c>
      <c r="B77" s="225" t="str">
        <f>+Pptario!B77</f>
        <v>Comprende los impuestos a la renta pagados por las diez mayores empresas.</v>
      </c>
      <c r="C77" s="225"/>
      <c r="D77" s="225"/>
      <c r="E77" s="225"/>
      <c r="F77" s="225"/>
      <c r="G77" s="225"/>
      <c r="H77" s="225"/>
      <c r="I77" s="225"/>
      <c r="J77" s="225"/>
    </row>
    <row r="78" spans="1:12">
      <c r="A78" s="37"/>
      <c r="B78" s="37"/>
      <c r="C78" s="37"/>
      <c r="D78" s="37"/>
      <c r="E78" s="37"/>
      <c r="F78" s="37"/>
      <c r="G78" s="37"/>
      <c r="H78" s="37"/>
      <c r="I78" s="37"/>
      <c r="J78" s="37"/>
    </row>
    <row r="79" spans="1:12">
      <c r="A79" s="37"/>
      <c r="B79" s="37"/>
      <c r="C79" s="37"/>
      <c r="D79" s="37"/>
      <c r="E79" s="37"/>
      <c r="F79" s="37"/>
      <c r="G79" s="37"/>
      <c r="H79" s="37"/>
      <c r="I79" s="37"/>
      <c r="J79" s="37"/>
    </row>
    <row r="80" spans="1:12">
      <c r="A80" s="37"/>
      <c r="B80" s="37"/>
      <c r="C80" s="37"/>
      <c r="D80" s="37"/>
      <c r="E80" s="37"/>
      <c r="F80" s="37"/>
      <c r="G80" s="37"/>
      <c r="H80" s="37"/>
      <c r="I80" s="37"/>
      <c r="J80" s="37"/>
    </row>
    <row r="81" spans="1:10">
      <c r="A81" s="37"/>
      <c r="B81" s="37"/>
      <c r="C81" s="37"/>
      <c r="D81" s="37"/>
      <c r="E81" s="37"/>
      <c r="F81" s="37"/>
      <c r="G81" s="37"/>
      <c r="H81" s="37"/>
      <c r="I81" s="37"/>
      <c r="J81" s="37"/>
    </row>
    <row r="82" spans="1:10">
      <c r="A82" s="37"/>
      <c r="B82" s="37"/>
      <c r="C82" s="37"/>
      <c r="D82" s="37"/>
      <c r="E82" s="37"/>
      <c r="F82" s="37"/>
      <c r="G82" s="37"/>
      <c r="H82" s="37"/>
      <c r="I82" s="37"/>
      <c r="J82" s="37"/>
    </row>
    <row r="83" spans="1:10">
      <c r="A83" s="37"/>
      <c r="B83" s="37"/>
      <c r="C83" s="37"/>
      <c r="D83" s="37"/>
      <c r="E83" s="37"/>
      <c r="F83" s="37"/>
      <c r="G83" s="37"/>
      <c r="H83" s="37"/>
      <c r="I83" s="37"/>
      <c r="J83" s="37"/>
    </row>
    <row r="84" spans="1:10">
      <c r="A84" s="37"/>
      <c r="B84" s="37"/>
      <c r="C84" s="37"/>
      <c r="D84" s="37"/>
      <c r="E84" s="37"/>
      <c r="F84" s="37"/>
      <c r="G84" s="37"/>
      <c r="H84" s="37"/>
      <c r="I84" s="37"/>
      <c r="J84" s="37"/>
    </row>
    <row r="85" spans="1:10">
      <c r="A85" s="37"/>
      <c r="B85" s="37"/>
      <c r="C85" s="37"/>
      <c r="D85" s="37"/>
      <c r="E85" s="37"/>
      <c r="F85" s="37"/>
      <c r="G85" s="37"/>
      <c r="H85" s="37"/>
      <c r="I85" s="37"/>
      <c r="J85" s="37"/>
    </row>
  </sheetData>
  <mergeCells count="4">
    <mergeCell ref="B75:J75"/>
    <mergeCell ref="B74:J74"/>
    <mergeCell ref="B76:J76"/>
    <mergeCell ref="B77:J77"/>
  </mergeCells>
  <printOptions horizontalCentered="1"/>
  <pageMargins left="0" right="0" top="0.39370078740157483" bottom="0" header="0" footer="0"/>
  <pageSetup scale="76"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K40"/>
  <sheetViews>
    <sheetView workbookViewId="0">
      <selection activeCell="E8" sqref="E8"/>
    </sheetView>
  </sheetViews>
  <sheetFormatPr baseColWidth="10" defaultRowHeight="13.2"/>
  <cols>
    <col min="1" max="2" width="2.6640625" customWidth="1"/>
    <col min="3" max="3" width="35.109375" customWidth="1"/>
    <col min="5" max="9" width="9.33203125" customWidth="1"/>
    <col min="10" max="10" width="10.33203125" customWidth="1"/>
    <col min="11" max="11" width="5.6640625" bestFit="1" customWidth="1"/>
  </cols>
  <sheetData>
    <row r="1" spans="1:11" ht="25.2">
      <c r="K1" s="216">
        <v>4</v>
      </c>
    </row>
    <row r="2" spans="1:11">
      <c r="A2" s="4" t="s">
        <v>51</v>
      </c>
      <c r="B2" s="5"/>
      <c r="C2" s="5"/>
      <c r="D2" s="177"/>
      <c r="E2" s="2"/>
      <c r="F2" s="2"/>
      <c r="G2" s="2"/>
      <c r="H2" s="2"/>
      <c r="I2" s="2"/>
      <c r="J2" s="2"/>
    </row>
    <row r="3" spans="1:11">
      <c r="A3" s="45" t="str">
        <f>+'Total '!A3</f>
        <v>ESTADO DE OPERACIONES DE GOBIERNO  2016</v>
      </c>
      <c r="B3" s="2"/>
      <c r="C3" s="2"/>
      <c r="D3" s="176"/>
      <c r="E3" s="2"/>
      <c r="F3" s="2"/>
      <c r="G3" s="2"/>
      <c r="H3" s="2"/>
      <c r="I3" s="2"/>
      <c r="J3" s="2"/>
    </row>
    <row r="4" spans="1:11">
      <c r="A4" s="1" t="s">
        <v>95</v>
      </c>
      <c r="B4" s="2"/>
      <c r="C4" s="2"/>
      <c r="D4" s="176"/>
      <c r="E4" s="2"/>
      <c r="F4" s="2"/>
      <c r="G4" s="2"/>
      <c r="H4" s="2"/>
      <c r="I4" s="2"/>
      <c r="J4" s="2"/>
    </row>
    <row r="5" spans="1:11">
      <c r="A5" s="4" t="s">
        <v>2</v>
      </c>
      <c r="B5" s="1"/>
      <c r="C5" s="1"/>
      <c r="D5" s="1"/>
      <c r="E5" s="1"/>
      <c r="F5" s="2"/>
      <c r="G5" s="2"/>
      <c r="H5" s="2"/>
      <c r="I5" s="2"/>
      <c r="J5" s="2"/>
    </row>
    <row r="6" spans="1:11">
      <c r="A6" s="1" t="s">
        <v>79</v>
      </c>
      <c r="B6" s="1"/>
      <c r="C6" s="1"/>
      <c r="D6" s="1"/>
      <c r="E6" s="1"/>
      <c r="F6" s="2"/>
      <c r="G6" s="2"/>
      <c r="H6" s="2"/>
      <c r="I6" s="2"/>
      <c r="J6" s="2"/>
    </row>
    <row r="7" spans="1:11">
      <c r="A7" s="9"/>
      <c r="B7" s="10"/>
      <c r="C7" s="11"/>
      <c r="D7" s="179"/>
      <c r="E7" s="71" t="s">
        <v>104</v>
      </c>
      <c r="F7" s="91"/>
      <c r="G7" s="91"/>
      <c r="H7" s="91"/>
      <c r="I7" s="91"/>
      <c r="J7" s="92"/>
    </row>
    <row r="8" spans="1:11">
      <c r="A8" s="13"/>
      <c r="B8" s="14"/>
      <c r="C8" s="14"/>
      <c r="D8" s="116"/>
      <c r="E8" s="82" t="s">
        <v>5</v>
      </c>
      <c r="F8" s="113" t="s">
        <v>85</v>
      </c>
      <c r="G8" s="113" t="s">
        <v>86</v>
      </c>
      <c r="H8" s="34" t="s">
        <v>93</v>
      </c>
      <c r="I8" s="113" t="s">
        <v>87</v>
      </c>
      <c r="J8" s="34" t="s">
        <v>88</v>
      </c>
    </row>
    <row r="9" spans="1:11">
      <c r="A9" s="16"/>
      <c r="B9" s="17"/>
      <c r="C9" s="17"/>
      <c r="D9" s="146"/>
      <c r="E9" s="20"/>
      <c r="F9" s="17"/>
      <c r="G9" s="17"/>
      <c r="H9" s="47"/>
      <c r="I9" s="17"/>
      <c r="J9" s="47"/>
    </row>
    <row r="10" spans="1:11">
      <c r="A10" s="19" t="s">
        <v>6</v>
      </c>
      <c r="B10" s="17"/>
      <c r="C10" s="17"/>
      <c r="D10" s="146"/>
      <c r="E10" s="20"/>
      <c r="F10" s="17"/>
      <c r="G10" s="17"/>
      <c r="H10" s="47"/>
      <c r="I10" s="17"/>
      <c r="J10" s="47"/>
    </row>
    <row r="11" spans="1:11">
      <c r="A11" s="20" t="s">
        <v>7</v>
      </c>
      <c r="B11" s="17"/>
      <c r="C11" s="17"/>
      <c r="D11" s="99"/>
      <c r="E11" s="88">
        <v>19.257404499641172</v>
      </c>
      <c r="F11" s="117">
        <v>8.6119218700772002</v>
      </c>
      <c r="G11" s="117">
        <v>2.1521726779898831</v>
      </c>
      <c r="H11" s="67">
        <v>10.514374784691771</v>
      </c>
      <c r="I11" s="117">
        <v>-13.534517544710178</v>
      </c>
      <c r="J11" s="67">
        <v>1.6634480102959648</v>
      </c>
    </row>
    <row r="12" spans="1:11">
      <c r="A12" s="20"/>
      <c r="B12" s="17" t="s">
        <v>8</v>
      </c>
      <c r="C12" s="17"/>
      <c r="D12" s="99"/>
      <c r="E12" s="88">
        <v>19.843905804905493</v>
      </c>
      <c r="F12" s="117">
        <v>9.1564775168892165</v>
      </c>
      <c r="G12" s="117">
        <v>5.7236711976374366</v>
      </c>
      <c r="H12" s="67">
        <v>12.154720897931259</v>
      </c>
      <c r="I12" s="117">
        <v>-16.26176811640282</v>
      </c>
      <c r="J12" s="67">
        <v>1.2147256255845562</v>
      </c>
    </row>
    <row r="13" spans="1:11">
      <c r="A13" s="79"/>
      <c r="B13" s="77"/>
      <c r="C13" s="77" t="s">
        <v>73</v>
      </c>
      <c r="D13" s="165"/>
      <c r="E13" s="172">
        <v>-54.250225299251809</v>
      </c>
      <c r="F13" s="173">
        <v>-41.867065397957063</v>
      </c>
      <c r="G13" s="173">
        <v>-36.038022186890885</v>
      </c>
      <c r="H13" s="174">
        <v>-45.144516058192522</v>
      </c>
      <c r="I13" s="173">
        <v>-80.812696724779769</v>
      </c>
      <c r="J13" s="174">
        <v>-64.470084570419914</v>
      </c>
    </row>
    <row r="14" spans="1:11">
      <c r="A14" s="79"/>
      <c r="B14" s="77"/>
      <c r="C14" s="77" t="s">
        <v>59</v>
      </c>
      <c r="D14" s="165"/>
      <c r="E14" s="172">
        <v>23.762666715417645</v>
      </c>
      <c r="F14" s="173">
        <v>11.298719564772997</v>
      </c>
      <c r="G14" s="173">
        <v>7.7657421952753269</v>
      </c>
      <c r="H14" s="174">
        <v>14.920543925023244</v>
      </c>
      <c r="I14" s="173">
        <v>-10.081305040026933</v>
      </c>
      <c r="J14" s="174">
        <v>5.5492890521570581</v>
      </c>
    </row>
    <row r="15" spans="1:11">
      <c r="A15" s="20"/>
      <c r="B15" s="17" t="s">
        <v>94</v>
      </c>
      <c r="C15" s="17"/>
      <c r="D15" s="99"/>
      <c r="E15" s="88">
        <v>102.65440290500054</v>
      </c>
      <c r="F15" s="117">
        <v>-10.857491352626569</v>
      </c>
      <c r="G15" s="117">
        <v>-35.563109197722866</v>
      </c>
      <c r="H15" s="67">
        <v>15.262863699208818</v>
      </c>
      <c r="I15" s="117">
        <v>-10.336553409693261</v>
      </c>
      <c r="J15" s="67">
        <v>8.2322690457092396</v>
      </c>
    </row>
    <row r="16" spans="1:11">
      <c r="A16" s="20"/>
      <c r="B16" s="17" t="s">
        <v>9</v>
      </c>
      <c r="C16" s="17"/>
      <c r="D16" s="99"/>
      <c r="E16" s="88">
        <v>4.5363019967959328</v>
      </c>
      <c r="F16" s="117">
        <v>-1.3911209898638366</v>
      </c>
      <c r="G16" s="117">
        <v>-18.065112542001572</v>
      </c>
      <c r="H16" s="67">
        <v>-4.7744895675594918</v>
      </c>
      <c r="I16" s="117">
        <v>0.71868509456847196</v>
      </c>
      <c r="J16" s="67">
        <v>-3.3804504537372382</v>
      </c>
    </row>
    <row r="17" spans="1:10">
      <c r="A17" s="20"/>
      <c r="B17" s="17" t="s">
        <v>56</v>
      </c>
      <c r="C17" s="17"/>
      <c r="D17" s="99"/>
      <c r="E17" s="88">
        <v>-32.012782401876152</v>
      </c>
      <c r="F17" s="117">
        <v>63.467448305121522</v>
      </c>
      <c r="G17" s="117">
        <v>37.91738684667034</v>
      </c>
      <c r="H17" s="67">
        <v>7.9382395696773633</v>
      </c>
      <c r="I17" s="117">
        <v>-0.22379869033305466</v>
      </c>
      <c r="J17" s="67">
        <v>5.700366006396429</v>
      </c>
    </row>
    <row r="18" spans="1:10">
      <c r="A18" s="20"/>
      <c r="B18" s="77" t="s">
        <v>57</v>
      </c>
      <c r="C18" s="17"/>
      <c r="D18" s="99"/>
      <c r="E18" s="88">
        <v>22.04592708828077</v>
      </c>
      <c r="F18" s="117">
        <v>30.654832267922849</v>
      </c>
      <c r="G18" s="117">
        <v>12.440995958971568</v>
      </c>
      <c r="H18" s="67">
        <v>21.048791941975864</v>
      </c>
      <c r="I18" s="117">
        <v>-16.369199493858432</v>
      </c>
      <c r="J18" s="67">
        <v>8.8283761784431434</v>
      </c>
    </row>
    <row r="19" spans="1:10">
      <c r="A19" s="20"/>
      <c r="B19" s="17" t="s">
        <v>10</v>
      </c>
      <c r="C19" s="17"/>
      <c r="D19" s="99"/>
      <c r="E19" s="88">
        <v>0.91886847111302128</v>
      </c>
      <c r="F19" s="117">
        <v>5.8507722592565647</v>
      </c>
      <c r="G19" s="117">
        <v>-0.38731340269886338</v>
      </c>
      <c r="H19" s="67">
        <v>2.0285592034023026</v>
      </c>
      <c r="I19" s="117">
        <v>7.3892396207625444</v>
      </c>
      <c r="J19" s="67">
        <v>3.2205348265461176</v>
      </c>
    </row>
    <row r="20" spans="1:10">
      <c r="A20" s="20"/>
      <c r="B20" s="17" t="s">
        <v>11</v>
      </c>
      <c r="C20" s="17"/>
      <c r="D20" s="99"/>
      <c r="E20" s="88">
        <v>12.638258136971237</v>
      </c>
      <c r="F20" s="117">
        <v>17.742796611332047</v>
      </c>
      <c r="G20" s="117">
        <v>-20.700007718277703</v>
      </c>
      <c r="H20" s="67">
        <v>-5.1715321506096146E-2</v>
      </c>
      <c r="I20" s="117">
        <v>72.379921128048991</v>
      </c>
      <c r="J20" s="67">
        <v>17.749726223324668</v>
      </c>
    </row>
    <row r="21" spans="1:10">
      <c r="A21" s="20"/>
      <c r="B21" s="17"/>
      <c r="C21" s="17"/>
      <c r="D21" s="146"/>
      <c r="E21" s="93"/>
      <c r="F21" s="120"/>
      <c r="G21" s="120"/>
      <c r="H21" s="68"/>
      <c r="I21" s="120"/>
      <c r="J21" s="68"/>
    </row>
    <row r="22" spans="1:10">
      <c r="A22" s="20" t="s">
        <v>12</v>
      </c>
      <c r="B22" s="17"/>
      <c r="C22" s="17"/>
      <c r="D22" s="99"/>
      <c r="E22" s="88">
        <v>-3.4600909698409898</v>
      </c>
      <c r="F22" s="117">
        <v>3.6358413711613524</v>
      </c>
      <c r="G22" s="117">
        <v>6.9154708549153732</v>
      </c>
      <c r="H22" s="67">
        <v>2.3763954404814047</v>
      </c>
      <c r="I22" s="117">
        <v>8.9168971341525136</v>
      </c>
      <c r="J22" s="67">
        <v>3.9735215729832518</v>
      </c>
    </row>
    <row r="23" spans="1:10">
      <c r="A23" s="20"/>
      <c r="B23" s="17" t="s">
        <v>13</v>
      </c>
      <c r="C23" s="17"/>
      <c r="D23" s="99"/>
      <c r="E23" s="88">
        <v>7.8896261612719343</v>
      </c>
      <c r="F23" s="117">
        <v>4.8446486635138175</v>
      </c>
      <c r="G23" s="117">
        <v>5.4484589046216891</v>
      </c>
      <c r="H23" s="67">
        <v>6.0004598372236817</v>
      </c>
      <c r="I23" s="117">
        <v>5.7742068531466462</v>
      </c>
      <c r="J23" s="67">
        <v>5.945756793394863</v>
      </c>
    </row>
    <row r="24" spans="1:10">
      <c r="A24" s="20"/>
      <c r="B24" s="17" t="s">
        <v>14</v>
      </c>
      <c r="C24" s="17"/>
      <c r="D24" s="99"/>
      <c r="E24" s="88">
        <v>-45.478191653477985</v>
      </c>
      <c r="F24" s="117">
        <v>0.99544272287799274</v>
      </c>
      <c r="G24" s="117">
        <v>7.2869657670081578</v>
      </c>
      <c r="H24" s="67">
        <v>-16.555046680709783</v>
      </c>
      <c r="I24" s="117">
        <v>10.195406774457005</v>
      </c>
      <c r="J24" s="67">
        <v>-10.41575241129763</v>
      </c>
    </row>
    <row r="25" spans="1:10">
      <c r="A25" s="20"/>
      <c r="B25" s="17" t="s">
        <v>15</v>
      </c>
      <c r="C25" s="17"/>
      <c r="D25" s="99"/>
      <c r="E25" s="88">
        <v>6.4553216627722065</v>
      </c>
      <c r="F25" s="117">
        <v>-9.9685781269118863</v>
      </c>
      <c r="G25" s="117">
        <v>71.816173000712482</v>
      </c>
      <c r="H25" s="67">
        <v>15.707091110676918</v>
      </c>
      <c r="I25" s="117">
        <v>-5.4395641538689254</v>
      </c>
      <c r="J25" s="67">
        <v>13.784419996237229</v>
      </c>
    </row>
    <row r="26" spans="1:10">
      <c r="A26" s="20"/>
      <c r="B26" s="17" t="s">
        <v>58</v>
      </c>
      <c r="C26" s="17"/>
      <c r="D26" s="99"/>
      <c r="E26" s="88">
        <v>-0.19853429298775094</v>
      </c>
      <c r="F26" s="117">
        <v>5.8477394348162681</v>
      </c>
      <c r="G26" s="117">
        <v>7.0684550660272905</v>
      </c>
      <c r="H26" s="67">
        <v>4.4767016494124068</v>
      </c>
      <c r="I26" s="117">
        <v>16.385196071519069</v>
      </c>
      <c r="J26" s="67">
        <v>7.7911853457728109</v>
      </c>
    </row>
    <row r="27" spans="1:10">
      <c r="A27" s="20"/>
      <c r="B27" s="77" t="s">
        <v>100</v>
      </c>
      <c r="C27" s="17"/>
      <c r="D27" s="99"/>
      <c r="E27" s="88">
        <v>1.7848417830734542</v>
      </c>
      <c r="F27" s="117">
        <v>1.5047823298224738</v>
      </c>
      <c r="G27" s="117">
        <v>0.93331665318807655</v>
      </c>
      <c r="H27" s="67">
        <v>1.360122444553391</v>
      </c>
      <c r="I27" s="117">
        <v>-1.0858854835251952</v>
      </c>
      <c r="J27" s="67">
        <v>0.76704051175051635</v>
      </c>
    </row>
    <row r="28" spans="1:10">
      <c r="A28" s="20"/>
      <c r="B28" s="17" t="s">
        <v>16</v>
      </c>
      <c r="C28" s="17"/>
      <c r="D28" s="99"/>
      <c r="E28" s="88">
        <v>-68.039096484285452</v>
      </c>
      <c r="F28" s="117">
        <v>-31.244425582322766</v>
      </c>
      <c r="G28" s="117">
        <v>-31.144148625156941</v>
      </c>
      <c r="H28" s="67">
        <v>-40.843679711280643</v>
      </c>
      <c r="I28" s="117">
        <v>0.73020263009198061</v>
      </c>
      <c r="J28" s="67">
        <v>-32.692262750414336</v>
      </c>
    </row>
    <row r="29" spans="1:10">
      <c r="A29" s="20"/>
      <c r="B29" s="17"/>
      <c r="C29" s="17"/>
      <c r="D29" s="99"/>
      <c r="E29" s="85"/>
      <c r="F29" s="111"/>
      <c r="G29" s="111"/>
      <c r="H29" s="53"/>
      <c r="I29" s="111"/>
      <c r="J29" s="53"/>
    </row>
    <row r="30" spans="1:10">
      <c r="A30" s="22" t="s">
        <v>17</v>
      </c>
      <c r="B30" s="23"/>
      <c r="C30" s="23"/>
      <c r="D30" s="99"/>
      <c r="E30" s="88">
        <v>99.135677350527445</v>
      </c>
      <c r="F30" s="117">
        <v>34.332361249208354</v>
      </c>
      <c r="G30" s="117">
        <v>-73.708775605660804</v>
      </c>
      <c r="H30" s="67">
        <v>56.243344441503453</v>
      </c>
      <c r="I30" s="117">
        <v>-34.123016088860844</v>
      </c>
      <c r="J30" s="67">
        <v>-4.0777918246576057</v>
      </c>
    </row>
    <row r="31" spans="1:10">
      <c r="A31" s="20"/>
      <c r="B31" s="17"/>
      <c r="C31" s="17"/>
      <c r="D31" s="99"/>
      <c r="E31" s="85"/>
      <c r="F31" s="111"/>
      <c r="G31" s="111"/>
      <c r="H31" s="53"/>
      <c r="I31" s="111"/>
      <c r="J31" s="53"/>
    </row>
    <row r="32" spans="1:10">
      <c r="A32" s="19" t="s">
        <v>18</v>
      </c>
      <c r="B32" s="17"/>
      <c r="C32" s="17"/>
      <c r="D32" s="99"/>
      <c r="E32" s="85"/>
      <c r="F32" s="111"/>
      <c r="G32" s="111"/>
      <c r="H32" s="53"/>
      <c r="I32" s="111"/>
      <c r="J32" s="53"/>
    </row>
    <row r="33" spans="1:10">
      <c r="A33" s="20" t="s">
        <v>19</v>
      </c>
      <c r="B33" s="17"/>
      <c r="C33" s="17"/>
      <c r="D33" s="99"/>
      <c r="E33" s="88">
        <v>-3.4138307598143625</v>
      </c>
      <c r="F33" s="117">
        <v>8.4147824650417249</v>
      </c>
      <c r="G33" s="117">
        <v>1.2081682694271567</v>
      </c>
      <c r="H33" s="67">
        <v>2.1355821168468347</v>
      </c>
      <c r="I33" s="117">
        <v>0.86235129464566906</v>
      </c>
      <c r="J33" s="67">
        <v>1.7466424791448887</v>
      </c>
    </row>
    <row r="34" spans="1:10">
      <c r="A34" s="20"/>
      <c r="B34" s="17" t="s">
        <v>20</v>
      </c>
      <c r="C34" s="17"/>
      <c r="D34" s="99"/>
      <c r="E34" s="88">
        <v>25.272353077118346</v>
      </c>
      <c r="F34" s="117">
        <v>-63.531825912784434</v>
      </c>
      <c r="G34" s="117">
        <v>-23.084180042879154</v>
      </c>
      <c r="H34" s="67">
        <v>-28.200932061696506</v>
      </c>
      <c r="I34" s="117">
        <v>109.24376188047269</v>
      </c>
      <c r="J34" s="67">
        <v>-6.5167619344507539</v>
      </c>
    </row>
    <row r="35" spans="1:10">
      <c r="A35" s="20"/>
      <c r="B35" s="17" t="s">
        <v>21</v>
      </c>
      <c r="C35" s="17"/>
      <c r="D35" s="99"/>
      <c r="E35" s="88">
        <v>-6.7284140537620001</v>
      </c>
      <c r="F35" s="117">
        <v>3.0329177466247748</v>
      </c>
      <c r="G35" s="117">
        <v>7.1485583819193677</v>
      </c>
      <c r="H35" s="67">
        <v>2.9382889152921532</v>
      </c>
      <c r="I35" s="117">
        <v>12.487574602980288</v>
      </c>
      <c r="J35" s="67">
        <v>5.6126764496520209</v>
      </c>
    </row>
    <row r="36" spans="1:10">
      <c r="A36" s="20"/>
      <c r="B36" s="17" t="s">
        <v>22</v>
      </c>
      <c r="C36" s="17"/>
      <c r="D36" s="99"/>
      <c r="E36" s="88">
        <v>-1.0581477431950259</v>
      </c>
      <c r="F36" s="117">
        <v>14.387156717225768</v>
      </c>
      <c r="G36" s="117">
        <v>-5.3278419556258889</v>
      </c>
      <c r="H36" s="67">
        <v>0.86115050644257618</v>
      </c>
      <c r="I36" s="117">
        <v>-9.5397752947988028</v>
      </c>
      <c r="J36" s="67">
        <v>-2.1646292422181301</v>
      </c>
    </row>
    <row r="37" spans="1:10">
      <c r="A37" s="20"/>
      <c r="B37" s="17"/>
      <c r="C37" s="17"/>
      <c r="D37" s="99"/>
      <c r="E37" s="93"/>
      <c r="F37" s="120"/>
      <c r="G37" s="120"/>
      <c r="H37" s="68"/>
      <c r="I37" s="120"/>
      <c r="J37" s="68"/>
    </row>
    <row r="38" spans="1:10">
      <c r="A38" s="24" t="s">
        <v>76</v>
      </c>
      <c r="B38" s="25"/>
      <c r="C38" s="25"/>
      <c r="D38" s="101"/>
      <c r="E38" s="94">
        <v>19.260025668006953</v>
      </c>
      <c r="F38" s="121">
        <v>8.534208813638422</v>
      </c>
      <c r="G38" s="121">
        <v>2.1049562436472824</v>
      </c>
      <c r="H38" s="69">
        <v>10.47202089058028</v>
      </c>
      <c r="I38" s="121">
        <v>-13.490893584248663</v>
      </c>
      <c r="J38" s="69">
        <v>1.6567130496383253</v>
      </c>
    </row>
    <row r="39" spans="1:10">
      <c r="A39" s="24" t="s">
        <v>77</v>
      </c>
      <c r="B39" s="25"/>
      <c r="C39" s="25"/>
      <c r="D39" s="101"/>
      <c r="E39" s="94">
        <v>-3.440779562907359</v>
      </c>
      <c r="F39" s="121">
        <v>4.2111453750514949</v>
      </c>
      <c r="G39" s="121">
        <v>5.8966133699957402</v>
      </c>
      <c r="H39" s="69">
        <v>2.3090028897260861</v>
      </c>
      <c r="I39" s="121">
        <v>7.6382923584181528</v>
      </c>
      <c r="J39" s="69">
        <v>3.6382531064128587</v>
      </c>
    </row>
    <row r="40" spans="1:10">
      <c r="A40" s="27"/>
      <c r="B40" s="28"/>
      <c r="C40" s="28"/>
      <c r="D40" s="180"/>
      <c r="E40" s="95"/>
      <c r="F40" s="122"/>
      <c r="G40" s="122"/>
      <c r="H40" s="73"/>
      <c r="I40" s="122"/>
      <c r="J40" s="73"/>
    </row>
  </sheetData>
  <printOptions horizontalCentered="1"/>
  <pageMargins left="0" right="0" top="0.59055118110236227" bottom="0" header="0" footer="0"/>
  <pageSetup scale="92"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M103"/>
  <sheetViews>
    <sheetView workbookViewId="0">
      <selection activeCell="F17" sqref="F17"/>
    </sheetView>
  </sheetViews>
  <sheetFormatPr baseColWidth="10" defaultRowHeight="13.2"/>
  <cols>
    <col min="1" max="2" width="2.6640625" customWidth="1"/>
    <col min="3" max="3" width="52.6640625" customWidth="1"/>
    <col min="4" max="4" width="13.88671875" customWidth="1"/>
    <col min="5" max="5" width="10.44140625" bestFit="1" customWidth="1"/>
    <col min="6" max="7" width="9.6640625" bestFit="1" customWidth="1"/>
    <col min="8" max="9" width="10.44140625" bestFit="1" customWidth="1"/>
    <col min="10" max="10" width="10.6640625" bestFit="1" customWidth="1"/>
    <col min="11" max="11" width="6.6640625" bestFit="1" customWidth="1"/>
  </cols>
  <sheetData>
    <row r="1" spans="1:11" ht="25.2" customHeight="1">
      <c r="K1" s="217">
        <v>5</v>
      </c>
    </row>
    <row r="2" spans="1:11">
      <c r="A2" s="1" t="s">
        <v>53</v>
      </c>
      <c r="B2" s="2"/>
      <c r="C2" s="2"/>
      <c r="D2" s="3"/>
      <c r="E2" s="2"/>
      <c r="F2" s="2"/>
      <c r="G2" s="2"/>
      <c r="H2" s="2"/>
      <c r="I2" s="2"/>
      <c r="J2" s="2"/>
    </row>
    <row r="3" spans="1:11">
      <c r="A3" s="45" t="str">
        <f>+'Total '!A3</f>
        <v>ESTADO DE OPERACIONES DE GOBIERNO  2016</v>
      </c>
      <c r="B3" s="5"/>
      <c r="C3" s="5"/>
      <c r="D3" s="6"/>
      <c r="E3" s="5"/>
      <c r="F3" s="2"/>
      <c r="G3" s="2"/>
      <c r="H3" s="2"/>
      <c r="I3" s="2"/>
      <c r="J3" s="2"/>
    </row>
    <row r="4" spans="1:11">
      <c r="A4" s="1" t="s">
        <v>1</v>
      </c>
      <c r="B4" s="2"/>
      <c r="C4" s="2"/>
      <c r="D4" s="3"/>
      <c r="E4" s="2"/>
      <c r="F4" s="2"/>
      <c r="G4" s="2"/>
      <c r="H4" s="2"/>
      <c r="I4" s="2"/>
      <c r="J4" s="2"/>
    </row>
    <row r="5" spans="1:11">
      <c r="A5" s="1" t="s">
        <v>2</v>
      </c>
      <c r="B5" s="2"/>
      <c r="C5" s="7"/>
      <c r="D5" s="8"/>
      <c r="E5" s="2"/>
      <c r="F5" s="2"/>
      <c r="G5" s="2"/>
      <c r="H5" s="2"/>
      <c r="I5" s="2"/>
      <c r="J5" s="2"/>
    </row>
    <row r="6" spans="1:11">
      <c r="A6" s="1" t="s">
        <v>3</v>
      </c>
      <c r="B6" s="2"/>
      <c r="C6" s="7"/>
      <c r="D6" s="8"/>
      <c r="E6" s="2"/>
      <c r="F6" s="2"/>
      <c r="G6" s="2"/>
      <c r="H6" s="2"/>
      <c r="I6" s="2"/>
      <c r="J6" s="2"/>
    </row>
    <row r="7" spans="1:11">
      <c r="A7" s="9"/>
      <c r="B7" s="10"/>
      <c r="C7" s="11"/>
      <c r="D7" s="12"/>
      <c r="E7" s="133"/>
      <c r="F7" s="2"/>
      <c r="G7" s="2"/>
      <c r="H7" s="2"/>
      <c r="I7" s="2"/>
      <c r="J7" s="2"/>
    </row>
    <row r="8" spans="1:11">
      <c r="A8" s="13"/>
      <c r="B8" s="14"/>
      <c r="C8" s="14"/>
      <c r="D8" s="15" t="s">
        <v>4</v>
      </c>
      <c r="E8" s="82" t="s">
        <v>5</v>
      </c>
      <c r="F8" s="113" t="s">
        <v>85</v>
      </c>
      <c r="G8" s="113" t="s">
        <v>86</v>
      </c>
      <c r="H8" s="34" t="s">
        <v>93</v>
      </c>
      <c r="I8" s="113" t="s">
        <v>87</v>
      </c>
      <c r="J8" s="34" t="s">
        <v>88</v>
      </c>
    </row>
    <row r="9" spans="1:11">
      <c r="A9" s="16"/>
      <c r="B9" s="17"/>
      <c r="C9" s="17"/>
      <c r="D9" s="18"/>
      <c r="E9" s="104"/>
      <c r="F9" s="123"/>
      <c r="G9" s="123"/>
      <c r="H9" s="201"/>
      <c r="I9" s="123"/>
      <c r="J9" s="201"/>
    </row>
    <row r="10" spans="1:11">
      <c r="A10" s="19" t="s">
        <v>6</v>
      </c>
      <c r="B10" s="17"/>
      <c r="C10" s="17"/>
      <c r="D10" s="18"/>
      <c r="E10" s="97"/>
      <c r="F10" s="124"/>
      <c r="G10" s="124"/>
      <c r="H10" s="202"/>
      <c r="I10" s="124"/>
      <c r="J10" s="202"/>
    </row>
    <row r="11" spans="1:11">
      <c r="A11" s="20" t="s">
        <v>7</v>
      </c>
      <c r="B11" s="17"/>
      <c r="C11" s="17"/>
      <c r="D11" s="21">
        <v>34132995.794999994</v>
      </c>
      <c r="E11" s="105">
        <v>3826702.0480999998</v>
      </c>
      <c r="F11" s="125">
        <v>2875993.3986799996</v>
      </c>
      <c r="G11" s="125">
        <v>2792720.0965799997</v>
      </c>
      <c r="H11" s="203">
        <v>9495415.5433599986</v>
      </c>
      <c r="I11" s="125">
        <v>4249201.4797699992</v>
      </c>
      <c r="J11" s="21">
        <f>+SUM(H11:I11)</f>
        <v>13744617.023129998</v>
      </c>
    </row>
    <row r="12" spans="1:11">
      <c r="A12" s="20"/>
      <c r="B12" s="17" t="s">
        <v>8</v>
      </c>
      <c r="C12" s="17"/>
      <c r="D12" s="21">
        <v>29308455.015000001</v>
      </c>
      <c r="E12" s="105">
        <v>3300226.78</v>
      </c>
      <c r="F12" s="125">
        <v>2431470.33</v>
      </c>
      <c r="G12" s="125">
        <v>2398286.8318107179</v>
      </c>
      <c r="H12" s="203">
        <v>8129983.9418107178</v>
      </c>
      <c r="I12" s="125">
        <v>3762290.872</v>
      </c>
      <c r="J12" s="21">
        <f t="shared" ref="J12:J30" si="0">+SUM(H12:I12)</f>
        <v>11892274.813810717</v>
      </c>
    </row>
    <row r="13" spans="1:11" s="162" customFormat="1">
      <c r="A13" s="79"/>
      <c r="B13" s="77"/>
      <c r="C13" s="77" t="s">
        <v>69</v>
      </c>
      <c r="D13" s="159">
        <v>804512.89999999991</v>
      </c>
      <c r="E13" s="160">
        <v>63284.766000000003</v>
      </c>
      <c r="F13" s="161">
        <v>52176.869405409503</v>
      </c>
      <c r="G13" s="161">
        <v>67641.0242130314</v>
      </c>
      <c r="H13" s="204">
        <v>183102.6596184409</v>
      </c>
      <c r="I13" s="161">
        <v>75327.115161276102</v>
      </c>
      <c r="J13" s="21">
        <f t="shared" si="0"/>
        <v>258429.774779717</v>
      </c>
    </row>
    <row r="14" spans="1:11" s="162" customFormat="1">
      <c r="A14" s="79"/>
      <c r="B14" s="77"/>
      <c r="C14" s="77" t="s">
        <v>59</v>
      </c>
      <c r="D14" s="159">
        <v>28503942.115000002</v>
      </c>
      <c r="E14" s="160">
        <v>3236942.014</v>
      </c>
      <c r="F14" s="161">
        <v>2379293.4605945908</v>
      </c>
      <c r="G14" s="161">
        <v>2330645.8075976865</v>
      </c>
      <c r="H14" s="204">
        <v>7946881.2821922777</v>
      </c>
      <c r="I14" s="161">
        <v>3686963.756838724</v>
      </c>
      <c r="J14" s="21">
        <f t="shared" si="0"/>
        <v>11633845.039031003</v>
      </c>
    </row>
    <row r="15" spans="1:11">
      <c r="A15" s="20"/>
      <c r="B15" s="17" t="s">
        <v>94</v>
      </c>
      <c r="C15" s="17"/>
      <c r="D15" s="21">
        <v>40110</v>
      </c>
      <c r="E15" s="105">
        <v>86336.321511421498</v>
      </c>
      <c r="F15" s="125">
        <v>37713.606241324</v>
      </c>
      <c r="G15" s="125">
        <v>3722.705532081714</v>
      </c>
      <c r="H15" s="203">
        <v>127772.63328482721</v>
      </c>
      <c r="I15" s="125">
        <v>268.64193</v>
      </c>
      <c r="J15" s="21">
        <f t="shared" si="0"/>
        <v>128041.27521482721</v>
      </c>
    </row>
    <row r="16" spans="1:11">
      <c r="A16" s="20"/>
      <c r="B16" s="17" t="s">
        <v>9</v>
      </c>
      <c r="C16" s="17"/>
      <c r="D16" s="21">
        <v>2365174.878</v>
      </c>
      <c r="E16" s="105">
        <v>211153.63699999999</v>
      </c>
      <c r="F16" s="125">
        <v>186898.24299999999</v>
      </c>
      <c r="G16" s="125">
        <v>155669.67600000001</v>
      </c>
      <c r="H16" s="203">
        <v>553721.55599999998</v>
      </c>
      <c r="I16" s="125">
        <v>201093.389</v>
      </c>
      <c r="J16" s="21">
        <f t="shared" si="0"/>
        <v>754814.94499999995</v>
      </c>
    </row>
    <row r="17" spans="1:10">
      <c r="A17" s="20"/>
      <c r="B17" s="17" t="s">
        <v>56</v>
      </c>
      <c r="C17" s="17"/>
      <c r="D17" s="21">
        <v>72643.356</v>
      </c>
      <c r="E17" s="105">
        <v>5030.1369999999997</v>
      </c>
      <c r="F17" s="125">
        <v>5435.8770000000004</v>
      </c>
      <c r="G17" s="125">
        <v>5078.116</v>
      </c>
      <c r="H17" s="203">
        <v>15544.13</v>
      </c>
      <c r="I17" s="125">
        <v>5366.277</v>
      </c>
      <c r="J17" s="21">
        <f t="shared" si="0"/>
        <v>20910.406999999999</v>
      </c>
    </row>
    <row r="18" spans="1:10">
      <c r="A18" s="20"/>
      <c r="B18" s="77" t="s">
        <v>57</v>
      </c>
      <c r="C18" s="17"/>
      <c r="D18" s="21">
        <v>705801.103</v>
      </c>
      <c r="E18" s="105">
        <v>48137.776249999995</v>
      </c>
      <c r="F18" s="125">
        <v>48832.833040000005</v>
      </c>
      <c r="G18" s="125">
        <v>51825.06278</v>
      </c>
      <c r="H18" s="203">
        <v>148795.67207</v>
      </c>
      <c r="I18" s="125">
        <v>49785.816999999995</v>
      </c>
      <c r="J18" s="21">
        <f t="shared" si="0"/>
        <v>198581.48907000001</v>
      </c>
    </row>
    <row r="19" spans="1:10">
      <c r="A19" s="20"/>
      <c r="B19" s="17" t="s">
        <v>10</v>
      </c>
      <c r="C19" s="17"/>
      <c r="D19" s="21">
        <v>797215.32200000004</v>
      </c>
      <c r="E19" s="105">
        <v>73048.467300000004</v>
      </c>
      <c r="F19" s="125">
        <v>78594.936719999998</v>
      </c>
      <c r="G19" s="125">
        <v>83354.673930000004</v>
      </c>
      <c r="H19" s="203">
        <v>234998.07795000001</v>
      </c>
      <c r="I19" s="125">
        <v>70366.837029999995</v>
      </c>
      <c r="J19" s="21">
        <f t="shared" si="0"/>
        <v>305364.91498</v>
      </c>
    </row>
    <row r="20" spans="1:10">
      <c r="A20" s="20"/>
      <c r="B20" s="17" t="s">
        <v>11</v>
      </c>
      <c r="C20" s="17"/>
      <c r="D20" s="21">
        <v>843596.12100000004</v>
      </c>
      <c r="E20" s="105">
        <v>102768.92903857851</v>
      </c>
      <c r="F20" s="125">
        <v>87047.572678676006</v>
      </c>
      <c r="G20" s="125">
        <v>94783.030527200011</v>
      </c>
      <c r="H20" s="203">
        <v>284599.53224445455</v>
      </c>
      <c r="I20" s="125">
        <v>160029.64580999999</v>
      </c>
      <c r="J20" s="21">
        <f t="shared" si="0"/>
        <v>444629.1780544545</v>
      </c>
    </row>
    <row r="21" spans="1:10">
      <c r="A21" s="20"/>
      <c r="B21" s="17"/>
      <c r="C21" s="17"/>
      <c r="D21" s="18"/>
      <c r="E21" s="106"/>
      <c r="F21" s="43"/>
      <c r="G21" s="43"/>
      <c r="H21" s="205"/>
      <c r="I21" s="43"/>
      <c r="J21" s="18"/>
    </row>
    <row r="22" spans="1:10">
      <c r="A22" s="20" t="s">
        <v>12</v>
      </c>
      <c r="B22" s="17"/>
      <c r="C22" s="17"/>
      <c r="D22" s="21">
        <v>32881340.973999999</v>
      </c>
      <c r="E22" s="105">
        <v>2359511.1417</v>
      </c>
      <c r="F22" s="125">
        <v>2290967.4762800001</v>
      </c>
      <c r="G22" s="125">
        <v>2769141.2885799999</v>
      </c>
      <c r="H22" s="203">
        <v>7419619.906560001</v>
      </c>
      <c r="I22" s="125">
        <v>2555443.4572799997</v>
      </c>
      <c r="J22" s="21">
        <f t="shared" si="0"/>
        <v>9975063.3638400007</v>
      </c>
    </row>
    <row r="23" spans="1:10">
      <c r="A23" s="20"/>
      <c r="B23" s="17" t="s">
        <v>13</v>
      </c>
      <c r="C23" s="17"/>
      <c r="D23" s="21">
        <v>7316634.0010000002</v>
      </c>
      <c r="E23" s="105">
        <v>609017.20125000004</v>
      </c>
      <c r="F23" s="125">
        <v>578778.18452000001</v>
      </c>
      <c r="G23" s="125">
        <v>766838.17394000001</v>
      </c>
      <c r="H23" s="203">
        <v>1954633.5597100002</v>
      </c>
      <c r="I23" s="125">
        <v>599615.87526</v>
      </c>
      <c r="J23" s="21">
        <f t="shared" si="0"/>
        <v>2554249.4349700003</v>
      </c>
    </row>
    <row r="24" spans="1:10">
      <c r="A24" s="20"/>
      <c r="B24" s="17" t="s">
        <v>14</v>
      </c>
      <c r="C24" s="17"/>
      <c r="D24" s="21">
        <v>3007974.1710000001</v>
      </c>
      <c r="E24" s="105">
        <v>142024.5834</v>
      </c>
      <c r="F24" s="125">
        <v>210848.85171999998</v>
      </c>
      <c r="G24" s="125">
        <v>276659.36625999998</v>
      </c>
      <c r="H24" s="203">
        <v>629532.80137999996</v>
      </c>
      <c r="I24" s="125">
        <v>241498.9706</v>
      </c>
      <c r="J24" s="21">
        <f t="shared" si="0"/>
        <v>871031.77197999996</v>
      </c>
    </row>
    <row r="25" spans="1:10">
      <c r="A25" s="20"/>
      <c r="B25" s="17" t="s">
        <v>15</v>
      </c>
      <c r="C25" s="17"/>
      <c r="D25" s="21">
        <v>1138334.227</v>
      </c>
      <c r="E25" s="105">
        <v>323321.33470000001</v>
      </c>
      <c r="F25" s="125">
        <v>38065.621039999998</v>
      </c>
      <c r="G25" s="125">
        <v>119651.85875</v>
      </c>
      <c r="H25" s="203">
        <v>481038.81449000002</v>
      </c>
      <c r="I25" s="125">
        <v>33910.904930000004</v>
      </c>
      <c r="J25" s="21">
        <f t="shared" si="0"/>
        <v>514949.71942000004</v>
      </c>
    </row>
    <row r="26" spans="1:10">
      <c r="A26" s="20"/>
      <c r="B26" s="17" t="s">
        <v>58</v>
      </c>
      <c r="C26" s="17"/>
      <c r="D26" s="21">
        <v>15160125.421</v>
      </c>
      <c r="E26" s="105">
        <v>755908.63269999996</v>
      </c>
      <c r="F26" s="125">
        <v>953585.78096</v>
      </c>
      <c r="G26" s="125">
        <v>956667.03156000003</v>
      </c>
      <c r="H26" s="203">
        <v>2666161.4452200001</v>
      </c>
      <c r="I26" s="125">
        <v>1156402.1296300001</v>
      </c>
      <c r="J26" s="21">
        <f t="shared" si="0"/>
        <v>3822563.5748500004</v>
      </c>
    </row>
    <row r="27" spans="1:10">
      <c r="A27" s="20"/>
      <c r="B27" s="17" t="s">
        <v>60</v>
      </c>
      <c r="C27" s="17"/>
      <c r="D27" s="21">
        <v>6251524.2199999997</v>
      </c>
      <c r="E27" s="105">
        <v>527482.25994999998</v>
      </c>
      <c r="F27" s="125">
        <v>503216.57504000003</v>
      </c>
      <c r="G27" s="125">
        <v>645133.36707000004</v>
      </c>
      <c r="H27" s="203">
        <v>1675832.20206</v>
      </c>
      <c r="I27" s="125">
        <v>518865.549</v>
      </c>
      <c r="J27" s="21">
        <f t="shared" si="0"/>
        <v>2194697.7510600002</v>
      </c>
    </row>
    <row r="28" spans="1:10">
      <c r="A28" s="20"/>
      <c r="B28" s="17" t="s">
        <v>16</v>
      </c>
      <c r="C28" s="17"/>
      <c r="D28" s="21">
        <v>6748.9340000000002</v>
      </c>
      <c r="E28" s="105">
        <v>1757.1297</v>
      </c>
      <c r="F28" s="125">
        <v>6472.4629999999997</v>
      </c>
      <c r="G28" s="125">
        <v>4191.491</v>
      </c>
      <c r="H28" s="203">
        <v>12421.083699999999</v>
      </c>
      <c r="I28" s="125">
        <v>5150.0278600000001</v>
      </c>
      <c r="J28" s="21">
        <f t="shared" si="0"/>
        <v>17571.111559999998</v>
      </c>
    </row>
    <row r="29" spans="1:10">
      <c r="A29" s="20"/>
      <c r="B29" s="17"/>
      <c r="C29" s="17"/>
      <c r="D29" s="21"/>
      <c r="E29" s="105"/>
      <c r="F29" s="125"/>
      <c r="G29" s="125"/>
      <c r="H29" s="203"/>
      <c r="I29" s="125"/>
      <c r="J29" s="21"/>
    </row>
    <row r="30" spans="1:10">
      <c r="A30" s="22" t="s">
        <v>17</v>
      </c>
      <c r="B30" s="23"/>
      <c r="C30" s="23"/>
      <c r="D30" s="21">
        <v>1251654.8209999949</v>
      </c>
      <c r="E30" s="105">
        <v>1467190.9063999997</v>
      </c>
      <c r="F30" s="125">
        <v>585025.92239999957</v>
      </c>
      <c r="G30" s="125">
        <v>23578.807999999728</v>
      </c>
      <c r="H30" s="203">
        <v>2075795.6367999977</v>
      </c>
      <c r="I30" s="125">
        <v>1693758.0224899994</v>
      </c>
      <c r="J30" s="21">
        <f t="shared" si="0"/>
        <v>3769553.6592899971</v>
      </c>
    </row>
    <row r="31" spans="1:10">
      <c r="A31" s="20"/>
      <c r="B31" s="17"/>
      <c r="C31" s="17"/>
      <c r="D31" s="21"/>
      <c r="E31" s="105"/>
      <c r="F31" s="125"/>
      <c r="G31" s="125"/>
      <c r="H31" s="203"/>
      <c r="I31" s="125"/>
      <c r="J31" s="21"/>
    </row>
    <row r="32" spans="1:10">
      <c r="A32" s="19" t="s">
        <v>18</v>
      </c>
      <c r="B32" s="17"/>
      <c r="C32" s="17"/>
      <c r="D32" s="21"/>
      <c r="E32" s="105"/>
      <c r="F32" s="125"/>
      <c r="G32" s="125"/>
      <c r="H32" s="203"/>
      <c r="I32" s="125"/>
      <c r="J32" s="21"/>
    </row>
    <row r="33" spans="1:10">
      <c r="A33" s="20" t="s">
        <v>19</v>
      </c>
      <c r="B33" s="17"/>
      <c r="C33" s="17"/>
      <c r="D33" s="21">
        <v>7003302.7879999997</v>
      </c>
      <c r="E33" s="105">
        <v>289715.83364999999</v>
      </c>
      <c r="F33" s="125">
        <v>379325.76155999996</v>
      </c>
      <c r="G33" s="125">
        <v>539725.64451999997</v>
      </c>
      <c r="H33" s="203">
        <v>1208767.23973</v>
      </c>
      <c r="I33" s="125">
        <v>479171.97041999997</v>
      </c>
      <c r="J33" s="21">
        <f t="shared" ref="J33:J36" si="1">+SUM(H33:I33)</f>
        <v>1687939.2101499999</v>
      </c>
    </row>
    <row r="34" spans="1:10">
      <c r="A34" s="20"/>
      <c r="B34" s="17" t="s">
        <v>20</v>
      </c>
      <c r="C34" s="17"/>
      <c r="D34" s="21">
        <v>39735.46</v>
      </c>
      <c r="E34" s="105">
        <v>1753.69</v>
      </c>
      <c r="F34" s="125">
        <v>1041.979</v>
      </c>
      <c r="G34" s="125">
        <v>3986.1210000000001</v>
      </c>
      <c r="H34" s="203">
        <v>6781.79</v>
      </c>
      <c r="I34" s="125">
        <v>3696.0529999999999</v>
      </c>
      <c r="J34" s="21">
        <f t="shared" si="1"/>
        <v>10477.843000000001</v>
      </c>
    </row>
    <row r="35" spans="1:10">
      <c r="A35" s="20"/>
      <c r="B35" s="17" t="s">
        <v>21</v>
      </c>
      <c r="C35" s="17"/>
      <c r="D35" s="21">
        <v>3971035.1230000001</v>
      </c>
      <c r="E35" s="105">
        <v>110167.27365</v>
      </c>
      <c r="F35" s="125">
        <v>209824.59156</v>
      </c>
      <c r="G35" s="125">
        <v>291438.83752</v>
      </c>
      <c r="H35" s="203">
        <v>611430.70273000002</v>
      </c>
      <c r="I35" s="125">
        <v>263078.42742000002</v>
      </c>
      <c r="J35" s="21">
        <f t="shared" si="1"/>
        <v>874509.1301500001</v>
      </c>
    </row>
    <row r="36" spans="1:10">
      <c r="A36" s="20"/>
      <c r="B36" s="17" t="s">
        <v>22</v>
      </c>
      <c r="C36" s="17"/>
      <c r="D36" s="21">
        <v>3072003.125</v>
      </c>
      <c r="E36" s="105">
        <v>181302.25</v>
      </c>
      <c r="F36" s="125">
        <v>170543.14899999998</v>
      </c>
      <c r="G36" s="125">
        <v>252272.92800000001</v>
      </c>
      <c r="H36" s="203">
        <v>604118.32700000005</v>
      </c>
      <c r="I36" s="125">
        <v>219789.59599999999</v>
      </c>
      <c r="J36" s="21">
        <f t="shared" si="1"/>
        <v>823907.92300000007</v>
      </c>
    </row>
    <row r="37" spans="1:10">
      <c r="A37" s="20"/>
      <c r="B37" s="17"/>
      <c r="C37" s="17"/>
      <c r="D37" s="21"/>
      <c r="E37" s="105"/>
      <c r="F37" s="125"/>
      <c r="G37" s="125"/>
      <c r="H37" s="203"/>
      <c r="I37" s="125"/>
      <c r="J37" s="21"/>
    </row>
    <row r="38" spans="1:10">
      <c r="A38" s="24" t="s">
        <v>61</v>
      </c>
      <c r="B38" s="25"/>
      <c r="C38" s="25"/>
      <c r="D38" s="26">
        <v>34172731.254999995</v>
      </c>
      <c r="E38" s="107">
        <v>3828455.7380999997</v>
      </c>
      <c r="F38" s="126">
        <v>2877035.3776799995</v>
      </c>
      <c r="G38" s="126">
        <v>2796706.2175799995</v>
      </c>
      <c r="H38" s="206">
        <v>9502197.3333599977</v>
      </c>
      <c r="I38" s="126">
        <v>4252897.5327699995</v>
      </c>
      <c r="J38" s="26">
        <f t="shared" ref="J38:J40" si="2">+SUM(H38:I38)</f>
        <v>13755094.866129998</v>
      </c>
    </row>
    <row r="39" spans="1:10">
      <c r="A39" s="24" t="s">
        <v>62</v>
      </c>
      <c r="B39" s="25"/>
      <c r="C39" s="25"/>
      <c r="D39" s="26">
        <v>39924379.222000003</v>
      </c>
      <c r="E39" s="107">
        <v>2650980.6653499999</v>
      </c>
      <c r="F39" s="126">
        <v>2671335.2168399999</v>
      </c>
      <c r="G39" s="126">
        <v>3312853.0540999998</v>
      </c>
      <c r="H39" s="206">
        <v>8635168.9362900015</v>
      </c>
      <c r="I39" s="126">
        <v>3038311.4806999997</v>
      </c>
      <c r="J39" s="26">
        <f>+SUM(H39:I39)</f>
        <v>11673480.416990001</v>
      </c>
    </row>
    <row r="40" spans="1:10">
      <c r="A40" s="24" t="s">
        <v>23</v>
      </c>
      <c r="B40" s="25"/>
      <c r="C40" s="25"/>
      <c r="D40" s="26">
        <v>-5751647.9670000076</v>
      </c>
      <c r="E40" s="107">
        <v>1177475.0727499998</v>
      </c>
      <c r="F40" s="126">
        <v>205700.16083999956</v>
      </c>
      <c r="G40" s="126">
        <v>-516146.83652000036</v>
      </c>
      <c r="H40" s="206">
        <v>867028.39706999622</v>
      </c>
      <c r="I40" s="126">
        <v>1214586.0520699997</v>
      </c>
      <c r="J40" s="26">
        <f t="shared" si="2"/>
        <v>2081614.449139996</v>
      </c>
    </row>
    <row r="41" spans="1:10">
      <c r="A41" s="27"/>
      <c r="B41" s="28"/>
      <c r="C41" s="28"/>
      <c r="D41" s="29"/>
      <c r="E41" s="108"/>
      <c r="F41" s="127"/>
      <c r="G41" s="127"/>
      <c r="H41" s="207"/>
      <c r="I41" s="127"/>
      <c r="J41" s="29"/>
    </row>
    <row r="42" spans="1:10">
      <c r="A42" s="19" t="s">
        <v>24</v>
      </c>
      <c r="B42" s="17"/>
      <c r="C42" s="17"/>
      <c r="D42" s="18"/>
      <c r="E42" s="106"/>
      <c r="F42" s="43"/>
      <c r="G42" s="43"/>
      <c r="H42" s="205"/>
      <c r="I42" s="43"/>
      <c r="J42" s="18"/>
    </row>
    <row r="43" spans="1:10">
      <c r="A43" s="19"/>
      <c r="B43" s="17"/>
      <c r="C43" s="17"/>
      <c r="D43" s="18"/>
      <c r="E43" s="106"/>
      <c r="F43" s="43"/>
      <c r="G43" s="43"/>
      <c r="H43" s="205"/>
      <c r="I43" s="43"/>
      <c r="J43" s="18"/>
    </row>
    <row r="44" spans="1:10">
      <c r="A44" s="20" t="s">
        <v>25</v>
      </c>
      <c r="B44" s="17"/>
      <c r="C44" s="17"/>
      <c r="D44" s="21">
        <v>-440751.72999999986</v>
      </c>
      <c r="E44" s="98">
        <v>2031306.1647999997</v>
      </c>
      <c r="F44" s="128">
        <v>-67939.365239999985</v>
      </c>
      <c r="G44" s="128">
        <v>-673834.11839999992</v>
      </c>
      <c r="H44" s="21">
        <v>1289532.6811600004</v>
      </c>
      <c r="I44" s="128">
        <v>1772093.53761</v>
      </c>
      <c r="J44" s="21">
        <f t="shared" ref="J44:J57" si="3">+SUM(H44:I44)</f>
        <v>3061626.2187700002</v>
      </c>
    </row>
    <row r="45" spans="1:10">
      <c r="A45" s="20" t="s">
        <v>26</v>
      </c>
      <c r="B45" s="17"/>
      <c r="C45" s="17"/>
      <c r="D45" s="21">
        <v>65246.361000000034</v>
      </c>
      <c r="E45" s="98">
        <v>-169720.3455</v>
      </c>
      <c r="F45" s="128">
        <v>3548.3317600000009</v>
      </c>
      <c r="G45" s="128">
        <v>2113.1306999999979</v>
      </c>
      <c r="H45" s="21">
        <v>-164058.88303999999</v>
      </c>
      <c r="I45" s="128">
        <v>3947.7404500000011</v>
      </c>
      <c r="J45" s="21">
        <f t="shared" si="3"/>
        <v>-160111.14258999997</v>
      </c>
    </row>
    <row r="46" spans="1:10">
      <c r="A46" s="20"/>
      <c r="B46" s="17" t="s">
        <v>27</v>
      </c>
      <c r="C46" s="17"/>
      <c r="D46" s="21">
        <v>380072.17700000003</v>
      </c>
      <c r="E46" s="98">
        <v>10546.349899999999</v>
      </c>
      <c r="F46" s="128">
        <v>16768.088680000001</v>
      </c>
      <c r="G46" s="128">
        <v>22048.540059999999</v>
      </c>
      <c r="H46" s="21">
        <v>49362.978640000001</v>
      </c>
      <c r="I46" s="128">
        <v>23589.030750000002</v>
      </c>
      <c r="J46" s="21">
        <f t="shared" si="3"/>
        <v>72952.009390000007</v>
      </c>
    </row>
    <row r="47" spans="1:10">
      <c r="A47" s="20"/>
      <c r="B47" s="17" t="s">
        <v>28</v>
      </c>
      <c r="C47" s="17"/>
      <c r="D47" s="21">
        <v>314825.81599999999</v>
      </c>
      <c r="E47" s="98">
        <v>180266.6954</v>
      </c>
      <c r="F47" s="128">
        <v>13219.75692</v>
      </c>
      <c r="G47" s="128">
        <v>19935.409360000001</v>
      </c>
      <c r="H47" s="21">
        <v>213421.86167999997</v>
      </c>
      <c r="I47" s="128">
        <v>19641.290300000001</v>
      </c>
      <c r="J47" s="21">
        <f t="shared" si="3"/>
        <v>233063.15197999997</v>
      </c>
    </row>
    <row r="48" spans="1:10">
      <c r="A48" s="20" t="s">
        <v>29</v>
      </c>
      <c r="B48" s="17"/>
      <c r="C48" s="17"/>
      <c r="D48" s="21">
        <v>-1197454.6129999999</v>
      </c>
      <c r="E48" s="98">
        <v>2487119.2942499993</v>
      </c>
      <c r="F48" s="128">
        <v>148657.10808000001</v>
      </c>
      <c r="G48" s="128">
        <v>-622090.23154999991</v>
      </c>
      <c r="H48" s="21">
        <v>2013686.1707800003</v>
      </c>
      <c r="I48" s="128">
        <v>757131.03010999993</v>
      </c>
      <c r="J48" s="21">
        <f t="shared" si="3"/>
        <v>2770817.20089</v>
      </c>
    </row>
    <row r="49" spans="1:10">
      <c r="A49" s="20"/>
      <c r="B49" s="17" t="s">
        <v>30</v>
      </c>
      <c r="C49" s="17"/>
      <c r="D49" s="21">
        <v>1794436.3659999999</v>
      </c>
      <c r="E49" s="98">
        <v>4315907.6060499996</v>
      </c>
      <c r="F49" s="128">
        <v>307136.67336000002</v>
      </c>
      <c r="G49" s="128">
        <v>85730.926900000079</v>
      </c>
      <c r="H49" s="21">
        <v>4708775.2063100003</v>
      </c>
      <c r="I49" s="128">
        <v>1074074.1168799999</v>
      </c>
      <c r="J49" s="21">
        <f t="shared" si="3"/>
        <v>5782849.3231899999</v>
      </c>
    </row>
    <row r="50" spans="1:10">
      <c r="A50" s="20"/>
      <c r="B50" s="17" t="s">
        <v>31</v>
      </c>
      <c r="C50" s="17"/>
      <c r="D50" s="21">
        <v>2991890.9789999998</v>
      </c>
      <c r="E50" s="98">
        <v>1828788.3118000003</v>
      </c>
      <c r="F50" s="128">
        <v>158479.56528000001</v>
      </c>
      <c r="G50" s="128">
        <v>707821.15844999999</v>
      </c>
      <c r="H50" s="21">
        <v>2695089.03553</v>
      </c>
      <c r="I50" s="128">
        <v>316943.08676999999</v>
      </c>
      <c r="J50" s="21">
        <f t="shared" si="3"/>
        <v>3012032.1222999999</v>
      </c>
    </row>
    <row r="51" spans="1:10">
      <c r="A51" s="20" t="s">
        <v>32</v>
      </c>
      <c r="B51" s="17"/>
      <c r="C51" s="17"/>
      <c r="D51" s="21">
        <v>0</v>
      </c>
      <c r="E51" s="98">
        <v>-413.90434999999707</v>
      </c>
      <c r="F51" s="128">
        <v>-278.81100000000151</v>
      </c>
      <c r="G51" s="128">
        <v>-747.46532999999181</v>
      </c>
      <c r="H51" s="21">
        <v>-1440.1806799999904</v>
      </c>
      <c r="I51" s="128">
        <v>-463.71876999999222</v>
      </c>
      <c r="J51" s="21">
        <f t="shared" si="3"/>
        <v>-1903.8994499999826</v>
      </c>
    </row>
    <row r="52" spans="1:10">
      <c r="A52" s="20" t="s">
        <v>33</v>
      </c>
      <c r="B52" s="17"/>
      <c r="C52" s="17"/>
      <c r="D52" s="21">
        <v>691456.522</v>
      </c>
      <c r="E52" s="98">
        <v>-285678.87959999993</v>
      </c>
      <c r="F52" s="128">
        <v>-219865.99408</v>
      </c>
      <c r="G52" s="128">
        <v>-53109.552219999998</v>
      </c>
      <c r="H52" s="21">
        <v>-558654.42589999991</v>
      </c>
      <c r="I52" s="128">
        <v>1011478.4858199999</v>
      </c>
      <c r="J52" s="21">
        <f t="shared" si="3"/>
        <v>452824.05992000003</v>
      </c>
    </row>
    <row r="53" spans="1:10">
      <c r="A53" s="35" t="s">
        <v>89</v>
      </c>
      <c r="B53" s="33"/>
      <c r="C53" s="33"/>
      <c r="D53" s="21">
        <v>0</v>
      </c>
      <c r="E53" s="98">
        <v>0</v>
      </c>
      <c r="F53" s="128">
        <v>0</v>
      </c>
      <c r="G53" s="128">
        <v>0</v>
      </c>
      <c r="H53" s="21">
        <v>0</v>
      </c>
      <c r="I53" s="128">
        <v>0</v>
      </c>
      <c r="J53" s="21">
        <f t="shared" si="3"/>
        <v>0</v>
      </c>
    </row>
    <row r="54" spans="1:10">
      <c r="A54" s="35"/>
      <c r="B54" s="33" t="s">
        <v>34</v>
      </c>
      <c r="C54" s="33"/>
      <c r="D54" s="21">
        <v>0</v>
      </c>
      <c r="E54" s="98">
        <v>0</v>
      </c>
      <c r="F54" s="128">
        <v>0</v>
      </c>
      <c r="G54" s="128">
        <v>0</v>
      </c>
      <c r="H54" s="21">
        <v>0</v>
      </c>
      <c r="I54" s="128">
        <v>0</v>
      </c>
      <c r="J54" s="21">
        <f t="shared" si="3"/>
        <v>0</v>
      </c>
    </row>
    <row r="55" spans="1:10">
      <c r="A55" s="35"/>
      <c r="B55" s="33" t="s">
        <v>35</v>
      </c>
      <c r="C55" s="33"/>
      <c r="D55" s="21">
        <v>0</v>
      </c>
      <c r="E55" s="98">
        <v>0</v>
      </c>
      <c r="F55" s="128">
        <v>0</v>
      </c>
      <c r="G55" s="128">
        <v>0</v>
      </c>
      <c r="H55" s="21">
        <v>0</v>
      </c>
      <c r="I55" s="128">
        <v>0</v>
      </c>
      <c r="J55" s="21">
        <f t="shared" si="3"/>
        <v>0</v>
      </c>
    </row>
    <row r="56" spans="1:10">
      <c r="A56" s="78" t="s">
        <v>90</v>
      </c>
      <c r="B56" s="33"/>
      <c r="C56" s="33"/>
      <c r="D56" s="21">
        <v>0</v>
      </c>
      <c r="E56" s="98">
        <v>0</v>
      </c>
      <c r="F56" s="128">
        <v>0</v>
      </c>
      <c r="G56" s="128">
        <v>0</v>
      </c>
      <c r="H56" s="21">
        <v>0</v>
      </c>
      <c r="I56" s="128">
        <v>0</v>
      </c>
      <c r="J56" s="21">
        <f t="shared" si="3"/>
        <v>0</v>
      </c>
    </row>
    <row r="57" spans="1:10">
      <c r="A57" s="20" t="s">
        <v>36</v>
      </c>
      <c r="B57" s="17"/>
      <c r="C57" s="17"/>
      <c r="D57" s="21">
        <v>0</v>
      </c>
      <c r="E57" s="98">
        <v>0</v>
      </c>
      <c r="F57" s="128">
        <v>0</v>
      </c>
      <c r="G57" s="128">
        <v>0</v>
      </c>
      <c r="H57" s="21">
        <v>0</v>
      </c>
      <c r="I57" s="128">
        <v>0</v>
      </c>
      <c r="J57" s="21">
        <f t="shared" si="3"/>
        <v>0</v>
      </c>
    </row>
    <row r="58" spans="1:10">
      <c r="A58" s="20"/>
      <c r="B58" s="17"/>
      <c r="C58" s="17"/>
      <c r="D58" s="21"/>
      <c r="E58" s="105"/>
      <c r="F58" s="125"/>
      <c r="G58" s="125"/>
      <c r="H58" s="203"/>
      <c r="I58" s="125"/>
      <c r="J58" s="21"/>
    </row>
    <row r="59" spans="1:10">
      <c r="A59" s="20" t="s">
        <v>37</v>
      </c>
      <c r="B59" s="17"/>
      <c r="C59" s="17"/>
      <c r="D59" s="21">
        <v>5310896.2369999997</v>
      </c>
      <c r="E59" s="98">
        <v>853831.09205000009</v>
      </c>
      <c r="F59" s="128">
        <v>-273639.52607999998</v>
      </c>
      <c r="G59" s="128">
        <v>-157687.28187999999</v>
      </c>
      <c r="H59" s="21">
        <v>422504.28408999997</v>
      </c>
      <c r="I59" s="128">
        <v>557507.48554000002</v>
      </c>
      <c r="J59" s="21">
        <f t="shared" ref="J59:J70" si="4">+SUM(H59:I59)</f>
        <v>980011.76963</v>
      </c>
    </row>
    <row r="60" spans="1:10">
      <c r="A60" s="20" t="s">
        <v>38</v>
      </c>
      <c r="B60" s="17"/>
      <c r="C60" s="17"/>
      <c r="D60" s="21">
        <v>-68288.661000000007</v>
      </c>
      <c r="E60" s="98">
        <v>1463208.97645</v>
      </c>
      <c r="F60" s="128">
        <v>-26933.22308</v>
      </c>
      <c r="G60" s="128">
        <v>-5849.7218799999991</v>
      </c>
      <c r="H60" s="21">
        <v>1430426.03149</v>
      </c>
      <c r="I60" s="128">
        <v>-18446.777460000001</v>
      </c>
      <c r="J60" s="21">
        <f t="shared" si="4"/>
        <v>1411979.25403</v>
      </c>
    </row>
    <row r="61" spans="1:10">
      <c r="A61" s="20"/>
      <c r="B61" s="17" t="s">
        <v>39</v>
      </c>
      <c r="C61" s="17"/>
      <c r="D61" s="21">
        <v>34504.199999999997</v>
      </c>
      <c r="E61" s="98">
        <v>1882511.77985</v>
      </c>
      <c r="F61" s="128">
        <v>1989.6220000000001</v>
      </c>
      <c r="G61" s="128">
        <v>3712.404</v>
      </c>
      <c r="H61" s="21">
        <v>1888213.8058500001</v>
      </c>
      <c r="I61" s="128">
        <v>2.7730000000000001</v>
      </c>
      <c r="J61" s="21">
        <f t="shared" si="4"/>
        <v>1888216.5788500002</v>
      </c>
    </row>
    <row r="62" spans="1:10">
      <c r="A62" s="20"/>
      <c r="B62" s="17"/>
      <c r="C62" s="17" t="s">
        <v>40</v>
      </c>
      <c r="D62" s="21"/>
      <c r="E62" s="98">
        <v>1877981.8228500001</v>
      </c>
      <c r="F62" s="128">
        <v>0</v>
      </c>
      <c r="G62" s="128">
        <v>0</v>
      </c>
      <c r="H62" s="21">
        <v>1877981.8228500001</v>
      </c>
      <c r="I62" s="128">
        <v>0</v>
      </c>
      <c r="J62" s="21">
        <f t="shared" si="4"/>
        <v>1877981.8228500001</v>
      </c>
    </row>
    <row r="63" spans="1:10">
      <c r="A63" s="20"/>
      <c r="B63" s="17"/>
      <c r="C63" s="17" t="s">
        <v>41</v>
      </c>
      <c r="D63" s="21"/>
      <c r="E63" s="98">
        <v>4529.9569999999367</v>
      </c>
      <c r="F63" s="128">
        <v>1989.6220000000001</v>
      </c>
      <c r="G63" s="128">
        <v>3712.404</v>
      </c>
      <c r="H63" s="21">
        <v>10231.983000000007</v>
      </c>
      <c r="I63" s="128">
        <v>2.7730000000000001</v>
      </c>
      <c r="J63" s="21">
        <f t="shared" si="4"/>
        <v>10234.756000000007</v>
      </c>
    </row>
    <row r="64" spans="1:10">
      <c r="A64" s="20"/>
      <c r="B64" s="17" t="s">
        <v>42</v>
      </c>
      <c r="C64" s="17"/>
      <c r="D64" s="21">
        <v>102792.861</v>
      </c>
      <c r="E64" s="98">
        <v>419302.80340000003</v>
      </c>
      <c r="F64" s="128">
        <v>28922.845079999999</v>
      </c>
      <c r="G64" s="128">
        <v>9562.1258799999996</v>
      </c>
      <c r="H64" s="21">
        <v>457787.77436000004</v>
      </c>
      <c r="I64" s="128">
        <v>18449.550460000002</v>
      </c>
      <c r="J64" s="21">
        <f t="shared" si="4"/>
        <v>476237.32482000004</v>
      </c>
    </row>
    <row r="65" spans="1:13">
      <c r="A65" s="20" t="s">
        <v>43</v>
      </c>
      <c r="B65" s="17"/>
      <c r="C65" s="17"/>
      <c r="D65" s="21">
        <v>6194734.9160000002</v>
      </c>
      <c r="E65" s="98">
        <v>-533000.5003999999</v>
      </c>
      <c r="F65" s="128">
        <v>-179150.71799999999</v>
      </c>
      <c r="G65" s="128">
        <v>-89969.327000000005</v>
      </c>
      <c r="H65" s="21">
        <v>-802120.54539999994</v>
      </c>
      <c r="I65" s="128">
        <v>638437.45299999998</v>
      </c>
      <c r="J65" s="21">
        <f t="shared" si="4"/>
        <v>-163683.09239999996</v>
      </c>
    </row>
    <row r="66" spans="1:13">
      <c r="A66" s="20"/>
      <c r="B66" s="17" t="s">
        <v>39</v>
      </c>
      <c r="C66" s="17"/>
      <c r="D66" s="21">
        <v>6300000</v>
      </c>
      <c r="E66" s="98">
        <v>0</v>
      </c>
      <c r="F66" s="128">
        <v>0</v>
      </c>
      <c r="G66" s="128">
        <v>0</v>
      </c>
      <c r="H66" s="21">
        <v>0</v>
      </c>
      <c r="I66" s="128">
        <v>647653.875</v>
      </c>
      <c r="J66" s="21">
        <f t="shared" si="4"/>
        <v>647653.875</v>
      </c>
    </row>
    <row r="67" spans="1:13">
      <c r="A67" s="20"/>
      <c r="B67" s="17"/>
      <c r="C67" s="17" t="s">
        <v>40</v>
      </c>
      <c r="D67" s="21"/>
      <c r="E67" s="98">
        <v>0</v>
      </c>
      <c r="F67" s="128">
        <v>0</v>
      </c>
      <c r="G67" s="128">
        <v>0</v>
      </c>
      <c r="H67" s="21">
        <v>0</v>
      </c>
      <c r="I67" s="128">
        <v>647653.875</v>
      </c>
      <c r="J67" s="21">
        <f t="shared" si="4"/>
        <v>647653.875</v>
      </c>
    </row>
    <row r="68" spans="1:13">
      <c r="A68" s="20"/>
      <c r="B68" s="17"/>
      <c r="C68" s="17" t="s">
        <v>41</v>
      </c>
      <c r="D68" s="21"/>
      <c r="E68" s="98">
        <v>0</v>
      </c>
      <c r="F68" s="128">
        <v>0</v>
      </c>
      <c r="G68" s="128">
        <v>0</v>
      </c>
      <c r="H68" s="21">
        <v>0</v>
      </c>
      <c r="I68" s="128">
        <v>0</v>
      </c>
      <c r="J68" s="21">
        <f t="shared" si="4"/>
        <v>0</v>
      </c>
    </row>
    <row r="69" spans="1:13">
      <c r="A69" s="20"/>
      <c r="B69" s="17" t="s">
        <v>42</v>
      </c>
      <c r="C69" s="17"/>
      <c r="D69" s="21">
        <v>105265.084</v>
      </c>
      <c r="E69" s="98">
        <v>533000.5003999999</v>
      </c>
      <c r="F69" s="128">
        <v>179150.71799999999</v>
      </c>
      <c r="G69" s="128">
        <v>89969.327000000005</v>
      </c>
      <c r="H69" s="21">
        <v>802120.54539999994</v>
      </c>
      <c r="I69" s="128">
        <v>9216.4220000000005</v>
      </c>
      <c r="J69" s="21">
        <f t="shared" si="4"/>
        <v>811336.96739999996</v>
      </c>
    </row>
    <row r="70" spans="1:13">
      <c r="A70" s="20" t="s">
        <v>44</v>
      </c>
      <c r="B70" s="17"/>
      <c r="C70" s="17"/>
      <c r="D70" s="21">
        <v>-815550.01800000004</v>
      </c>
      <c r="E70" s="98">
        <v>-76377.384000000005</v>
      </c>
      <c r="F70" s="128">
        <v>-67555.585000000006</v>
      </c>
      <c r="G70" s="128">
        <v>-61868.233</v>
      </c>
      <c r="H70" s="21">
        <v>-205801.20200000002</v>
      </c>
      <c r="I70" s="128">
        <v>-62483.19</v>
      </c>
      <c r="J70" s="21">
        <f t="shared" si="4"/>
        <v>-268284.39199999999</v>
      </c>
    </row>
    <row r="71" spans="1:13">
      <c r="A71" s="20"/>
      <c r="B71" s="17"/>
      <c r="C71" s="17"/>
      <c r="D71" s="21"/>
      <c r="E71" s="105"/>
      <c r="F71" s="125"/>
      <c r="G71" s="125"/>
      <c r="H71" s="203"/>
      <c r="I71" s="125"/>
      <c r="J71" s="21"/>
    </row>
    <row r="72" spans="1:13">
      <c r="A72" s="24" t="s">
        <v>45</v>
      </c>
      <c r="B72" s="25"/>
      <c r="C72" s="25"/>
      <c r="D72" s="26">
        <v>-5751647.9669999992</v>
      </c>
      <c r="E72" s="107">
        <v>1177475.0727499996</v>
      </c>
      <c r="F72" s="126">
        <v>205700.16084</v>
      </c>
      <c r="G72" s="126">
        <v>-516146.8365199999</v>
      </c>
      <c r="H72" s="206">
        <v>867028.39707000041</v>
      </c>
      <c r="I72" s="126">
        <v>1214586.05207</v>
      </c>
      <c r="J72" s="26">
        <f t="shared" ref="J72" si="5">+SUM(H72:I72)</f>
        <v>2081614.4491400004</v>
      </c>
    </row>
    <row r="73" spans="1:13">
      <c r="A73" s="30"/>
      <c r="B73" s="31"/>
      <c r="C73" s="31"/>
      <c r="D73" s="32"/>
      <c r="E73" s="108"/>
      <c r="F73" s="127"/>
      <c r="G73" s="127"/>
      <c r="H73" s="207"/>
      <c r="I73" s="127"/>
      <c r="J73" s="32"/>
    </row>
    <row r="74" spans="1:13" s="39" customFormat="1" ht="12.75" customHeight="1">
      <c r="A74" s="214" t="s">
        <v>46</v>
      </c>
      <c r="B74" s="226" t="s">
        <v>49</v>
      </c>
      <c r="C74" s="226"/>
      <c r="D74" s="226"/>
      <c r="E74" s="226"/>
      <c r="F74" s="226"/>
      <c r="G74" s="226"/>
      <c r="H74" s="226"/>
      <c r="I74" s="226"/>
      <c r="J74" s="226"/>
      <c r="K74" s="43"/>
      <c r="L74" s="43"/>
      <c r="M74" s="38"/>
    </row>
    <row r="75" spans="1:13" s="39" customFormat="1" ht="12.75" customHeight="1">
      <c r="A75" s="36" t="s">
        <v>47</v>
      </c>
      <c r="B75" s="225" t="s">
        <v>63</v>
      </c>
      <c r="C75" s="225"/>
      <c r="D75" s="225"/>
      <c r="E75" s="225"/>
      <c r="F75" s="225"/>
      <c r="G75" s="225"/>
      <c r="H75" s="225"/>
      <c r="I75" s="225"/>
      <c r="J75" s="225"/>
      <c r="K75" s="40"/>
      <c r="L75" s="40"/>
      <c r="M75" s="38"/>
    </row>
    <row r="76" spans="1:13" s="39" customFormat="1" ht="12.75" customHeight="1">
      <c r="A76" s="36" t="s">
        <v>48</v>
      </c>
      <c r="B76" s="225" t="s">
        <v>82</v>
      </c>
      <c r="C76" s="225"/>
      <c r="D76" s="225"/>
      <c r="E76" s="225"/>
      <c r="F76" s="225"/>
      <c r="G76" s="225"/>
      <c r="H76" s="225"/>
      <c r="I76" s="225"/>
      <c r="J76" s="225"/>
      <c r="K76" s="40"/>
      <c r="L76" s="40"/>
      <c r="M76" s="38"/>
    </row>
    <row r="77" spans="1:13" s="211" customFormat="1" ht="12.45" customHeight="1">
      <c r="A77" s="37" t="s">
        <v>50</v>
      </c>
      <c r="B77" s="225" t="s">
        <v>65</v>
      </c>
      <c r="C77" s="225"/>
      <c r="D77" s="225"/>
      <c r="E77" s="225"/>
      <c r="F77" s="225"/>
      <c r="G77" s="225"/>
      <c r="H77" s="225"/>
      <c r="I77" s="225"/>
      <c r="J77" s="225"/>
      <c r="K77" s="212"/>
      <c r="L77" s="36"/>
    </row>
    <row r="78" spans="1:13" s="136" customFormat="1" ht="25.5" customHeight="1">
      <c r="A78" s="134"/>
      <c r="B78" s="227"/>
      <c r="C78" s="228"/>
      <c r="D78" s="228"/>
      <c r="E78" s="228"/>
      <c r="F78" s="228"/>
      <c r="G78" s="228"/>
      <c r="H78" s="199"/>
      <c r="I78" s="135"/>
      <c r="J78" s="135"/>
      <c r="K78" s="42"/>
      <c r="L78" s="42"/>
    </row>
    <row r="79" spans="1:13" s="39" customFormat="1" ht="25.5" customHeight="1">
      <c r="A79" s="76"/>
    </row>
    <row r="80" spans="1:13" s="39" customFormat="1"/>
    <row r="81" s="39" customFormat="1"/>
    <row r="82" s="39" customFormat="1"/>
    <row r="83" s="39" customFormat="1"/>
    <row r="84" s="39" customFormat="1"/>
    <row r="85" s="39" customFormat="1"/>
    <row r="86" s="39" customFormat="1"/>
    <row r="87" s="39" customFormat="1"/>
    <row r="88" s="39" customFormat="1"/>
    <row r="89" s="39" customFormat="1"/>
    <row r="90" s="39" customFormat="1"/>
    <row r="91" s="39" customFormat="1"/>
    <row r="92" s="39" customFormat="1"/>
    <row r="93" s="39" customFormat="1"/>
    <row r="94" s="39" customFormat="1"/>
    <row r="95" s="39" customFormat="1"/>
    <row r="96" s="39" customFormat="1"/>
    <row r="97" s="39" customFormat="1"/>
    <row r="98" s="39" customFormat="1"/>
    <row r="99" s="39" customFormat="1"/>
    <row r="100" s="39" customFormat="1"/>
    <row r="101" s="39" customFormat="1"/>
    <row r="102" s="39" customFormat="1"/>
    <row r="103" s="39" customFormat="1"/>
  </sheetData>
  <mergeCells count="5">
    <mergeCell ref="B78:G78"/>
    <mergeCell ref="B74:J74"/>
    <mergeCell ref="B75:J75"/>
    <mergeCell ref="B76:J76"/>
    <mergeCell ref="B77:J77"/>
  </mergeCells>
  <phoneticPr fontId="0" type="noConversion"/>
  <printOptions horizontalCentered="1"/>
  <pageMargins left="0" right="0" top="0.39370078740157483" bottom="0" header="0" footer="0"/>
  <pageSetup scale="75"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K79"/>
  <sheetViews>
    <sheetView workbookViewId="0">
      <selection activeCell="K24" sqref="K24"/>
    </sheetView>
  </sheetViews>
  <sheetFormatPr baseColWidth="10" defaultRowHeight="13.2"/>
  <cols>
    <col min="1" max="2" width="2.6640625" customWidth="1"/>
    <col min="3" max="3" width="52.88671875" customWidth="1"/>
    <col min="4" max="9" width="11" customWidth="1"/>
    <col min="10" max="10" width="6.6640625" bestFit="1" customWidth="1"/>
  </cols>
  <sheetData>
    <row r="1" spans="1:11" ht="27.6" customHeight="1">
      <c r="J1" s="218">
        <v>6</v>
      </c>
    </row>
    <row r="2" spans="1:11">
      <c r="A2" s="1" t="s">
        <v>71</v>
      </c>
      <c r="B2" s="2"/>
      <c r="C2" s="2"/>
      <c r="D2" s="2"/>
      <c r="E2" s="2"/>
      <c r="F2" s="2"/>
      <c r="G2" s="2"/>
      <c r="H2" s="2"/>
      <c r="I2" s="2"/>
    </row>
    <row r="3" spans="1:11">
      <c r="A3" s="45" t="str">
        <f>+'Total '!A3</f>
        <v>ESTADO DE OPERACIONES DE GOBIERNO  2016</v>
      </c>
      <c r="B3" s="5"/>
      <c r="C3" s="5"/>
      <c r="D3" s="2"/>
      <c r="E3" s="2"/>
      <c r="F3" s="2"/>
      <c r="G3" s="2"/>
      <c r="H3" s="2"/>
      <c r="I3" s="2"/>
    </row>
    <row r="4" spans="1:11">
      <c r="A4" s="1" t="s">
        <v>1</v>
      </c>
      <c r="B4" s="2"/>
      <c r="C4" s="2"/>
      <c r="D4" s="2"/>
      <c r="E4" s="2"/>
      <c r="F4" s="2"/>
      <c r="G4" s="2"/>
      <c r="H4" s="2"/>
      <c r="I4" s="2"/>
    </row>
    <row r="5" spans="1:11">
      <c r="A5" s="1" t="s">
        <v>52</v>
      </c>
      <c r="B5" s="2"/>
      <c r="C5" s="7"/>
      <c r="D5" s="2"/>
      <c r="E5" s="2"/>
      <c r="F5" s="2"/>
      <c r="G5" s="2"/>
      <c r="H5" s="2"/>
      <c r="I5" s="2"/>
    </row>
    <row r="6" spans="1:11">
      <c r="A6" s="1" t="s">
        <v>3</v>
      </c>
      <c r="B6" s="2"/>
      <c r="C6" s="7"/>
      <c r="D6" s="2"/>
      <c r="E6" s="2"/>
      <c r="F6" s="2"/>
      <c r="G6" s="2"/>
      <c r="H6" s="2"/>
      <c r="I6" s="2"/>
    </row>
    <row r="7" spans="1:11">
      <c r="A7" s="9"/>
      <c r="B7" s="10"/>
      <c r="C7" s="11"/>
    </row>
    <row r="8" spans="1:11" ht="24.75" customHeight="1">
      <c r="A8" s="13"/>
      <c r="B8" s="14"/>
      <c r="C8" s="14"/>
      <c r="D8" s="15" t="s">
        <v>5</v>
      </c>
      <c r="E8" s="116" t="s">
        <v>85</v>
      </c>
      <c r="F8" s="116" t="s">
        <v>86</v>
      </c>
      <c r="G8" s="142" t="s">
        <v>93</v>
      </c>
      <c r="H8" s="116" t="s">
        <v>87</v>
      </c>
      <c r="I8" s="34" t="s">
        <v>88</v>
      </c>
    </row>
    <row r="9" spans="1:11">
      <c r="A9" s="16"/>
      <c r="B9" s="17"/>
      <c r="C9" s="17"/>
      <c r="D9" s="103"/>
      <c r="E9" s="129"/>
      <c r="F9" s="129"/>
      <c r="G9" s="208"/>
      <c r="H9" s="129"/>
      <c r="I9" s="201"/>
    </row>
    <row r="10" spans="1:11">
      <c r="A10" s="19" t="s">
        <v>6</v>
      </c>
      <c r="B10" s="17"/>
      <c r="C10" s="17"/>
      <c r="D10" s="97"/>
      <c r="E10" s="124"/>
      <c r="F10" s="124"/>
      <c r="G10" s="202"/>
      <c r="H10" s="124"/>
      <c r="I10" s="202"/>
    </row>
    <row r="11" spans="1:11">
      <c r="A11" s="20" t="s">
        <v>7</v>
      </c>
      <c r="B11" s="17"/>
      <c r="C11" s="17"/>
      <c r="D11" s="98">
        <v>3717140.36</v>
      </c>
      <c r="E11" s="128">
        <v>2809988.7149999999</v>
      </c>
      <c r="F11" s="128">
        <v>2757802.2050000005</v>
      </c>
      <c r="G11" s="21">
        <v>9284931.2799999993</v>
      </c>
      <c r="H11" s="128">
        <v>4224421.4389999993</v>
      </c>
      <c r="I11" s="21">
        <f>+SUM(G11:H11)</f>
        <v>13509352.718999999</v>
      </c>
      <c r="K11" s="213"/>
    </row>
    <row r="12" spans="1:11">
      <c r="A12" s="20"/>
      <c r="B12" s="17" t="s">
        <v>8</v>
      </c>
      <c r="C12" s="17"/>
      <c r="D12" s="98">
        <v>3300226.78</v>
      </c>
      <c r="E12" s="128">
        <v>2431470.33</v>
      </c>
      <c r="F12" s="128">
        <v>2398286.7719999999</v>
      </c>
      <c r="G12" s="21">
        <v>8129983.8819999993</v>
      </c>
      <c r="H12" s="128">
        <v>3762290.872</v>
      </c>
      <c r="I12" s="21">
        <f t="shared" ref="I12:I19" si="0">+SUM(G12:H12)</f>
        <v>11892274.753999999</v>
      </c>
      <c r="K12" s="213"/>
    </row>
    <row r="13" spans="1:11" s="162" customFormat="1">
      <c r="A13" s="79"/>
      <c r="B13" s="77"/>
      <c r="C13" s="77" t="s">
        <v>69</v>
      </c>
      <c r="D13" s="163">
        <v>63284.766000000003</v>
      </c>
      <c r="E13" s="164">
        <v>52176.869405409503</v>
      </c>
      <c r="F13" s="164">
        <v>67641.0242130314</v>
      </c>
      <c r="G13" s="159">
        <v>183102.6596184409</v>
      </c>
      <c r="H13" s="164">
        <v>75327.115161276102</v>
      </c>
      <c r="I13" s="21">
        <f t="shared" si="0"/>
        <v>258429.774779717</v>
      </c>
      <c r="K13" s="213"/>
    </row>
    <row r="14" spans="1:11" s="162" customFormat="1">
      <c r="A14" s="79"/>
      <c r="B14" s="77"/>
      <c r="C14" s="77" t="s">
        <v>59</v>
      </c>
      <c r="D14" s="163">
        <v>3236942.014</v>
      </c>
      <c r="E14" s="164">
        <v>2379293.4605945908</v>
      </c>
      <c r="F14" s="164">
        <v>2330645.7477869685</v>
      </c>
      <c r="G14" s="159">
        <v>7946881.2223815601</v>
      </c>
      <c r="H14" s="164">
        <v>3686963.756838724</v>
      </c>
      <c r="I14" s="21">
        <f t="shared" si="0"/>
        <v>11633844.979220284</v>
      </c>
      <c r="K14" s="213"/>
    </row>
    <row r="15" spans="1:11">
      <c r="A15" s="20"/>
      <c r="B15" s="17" t="s">
        <v>94</v>
      </c>
      <c r="C15" s="17"/>
      <c r="D15" s="98">
        <v>0</v>
      </c>
      <c r="E15" s="128">
        <v>0</v>
      </c>
      <c r="F15" s="128">
        <v>0</v>
      </c>
      <c r="G15" s="21">
        <v>0</v>
      </c>
      <c r="H15" s="128">
        <v>0</v>
      </c>
      <c r="I15" s="21">
        <f t="shared" si="0"/>
        <v>0</v>
      </c>
      <c r="K15" s="213"/>
    </row>
    <row r="16" spans="1:11">
      <c r="A16" s="20"/>
      <c r="B16" s="17" t="s">
        <v>9</v>
      </c>
      <c r="C16" s="17"/>
      <c r="D16" s="98">
        <v>211153.63699999999</v>
      </c>
      <c r="E16" s="128">
        <v>186898.24299999999</v>
      </c>
      <c r="F16" s="128">
        <v>155669.67600000001</v>
      </c>
      <c r="G16" s="21">
        <v>553721.55599999998</v>
      </c>
      <c r="H16" s="128">
        <v>201093.389</v>
      </c>
      <c r="I16" s="21">
        <f t="shared" si="0"/>
        <v>754814.94499999995</v>
      </c>
      <c r="K16" s="213"/>
    </row>
    <row r="17" spans="1:11">
      <c r="A17" s="20"/>
      <c r="B17" s="17" t="s">
        <v>66</v>
      </c>
      <c r="C17" s="17"/>
      <c r="D17" s="98">
        <v>5030.1369999999997</v>
      </c>
      <c r="E17" s="128">
        <v>5435.8770000000004</v>
      </c>
      <c r="F17" s="128">
        <v>5078.116</v>
      </c>
      <c r="G17" s="21">
        <v>15544.13</v>
      </c>
      <c r="H17" s="128">
        <v>5366.277</v>
      </c>
      <c r="I17" s="21">
        <f t="shared" si="0"/>
        <v>20910.406999999999</v>
      </c>
      <c r="K17" s="213"/>
    </row>
    <row r="18" spans="1:11">
      <c r="A18" s="20"/>
      <c r="B18" s="17" t="s">
        <v>67</v>
      </c>
      <c r="C18" s="17"/>
      <c r="D18" s="98">
        <v>26757.226999999999</v>
      </c>
      <c r="E18" s="128">
        <v>24304.094000000001</v>
      </c>
      <c r="F18" s="128">
        <v>23345.912</v>
      </c>
      <c r="G18" s="21">
        <v>74407.232999999993</v>
      </c>
      <c r="H18" s="128">
        <v>26137.288</v>
      </c>
      <c r="I18" s="21">
        <f t="shared" si="0"/>
        <v>100544.52099999999</v>
      </c>
      <c r="K18" s="213"/>
    </row>
    <row r="19" spans="1:11">
      <c r="A19" s="20"/>
      <c r="B19" s="17" t="s">
        <v>10</v>
      </c>
      <c r="C19" s="17"/>
      <c r="D19" s="98">
        <v>72576.312000000005</v>
      </c>
      <c r="E19" s="128">
        <v>78166.152000000002</v>
      </c>
      <c r="F19" s="128">
        <v>82946.114000000001</v>
      </c>
      <c r="G19" s="21">
        <v>233688.57800000001</v>
      </c>
      <c r="H19" s="128">
        <v>69917.313999999998</v>
      </c>
      <c r="I19" s="21">
        <f t="shared" si="0"/>
        <v>303605.89199999999</v>
      </c>
      <c r="K19" s="213"/>
    </row>
    <row r="20" spans="1:11">
      <c r="A20" s="20"/>
      <c r="B20" s="17" t="s">
        <v>11</v>
      </c>
      <c r="C20" s="17"/>
      <c r="D20" s="98">
        <v>101396.26700000001</v>
      </c>
      <c r="E20" s="128">
        <v>83714.019</v>
      </c>
      <c r="F20" s="128">
        <v>92475.615000000005</v>
      </c>
      <c r="G20" s="21">
        <v>277585.90100000001</v>
      </c>
      <c r="H20" s="128">
        <v>159616.299</v>
      </c>
      <c r="I20" s="21">
        <f>+SUM(G20:H20)</f>
        <v>437202.2</v>
      </c>
      <c r="K20" s="213"/>
    </row>
    <row r="21" spans="1:11">
      <c r="A21" s="20"/>
      <c r="B21" s="17"/>
      <c r="C21" s="17"/>
      <c r="D21" s="96"/>
      <c r="E21" s="130"/>
      <c r="F21" s="130"/>
      <c r="G21" s="209"/>
      <c r="H21" s="130"/>
      <c r="I21" s="18"/>
      <c r="K21" s="213"/>
    </row>
    <row r="22" spans="1:11">
      <c r="A22" s="20" t="s">
        <v>12</v>
      </c>
      <c r="B22" s="17"/>
      <c r="C22" s="17"/>
      <c r="D22" s="98">
        <v>2323914.6750000003</v>
      </c>
      <c r="E22" s="128">
        <v>2260610.3629999999</v>
      </c>
      <c r="F22" s="128">
        <v>2727880.1459999997</v>
      </c>
      <c r="G22" s="21">
        <v>7312405.1840000004</v>
      </c>
      <c r="H22" s="128">
        <v>2521145.7209999999</v>
      </c>
      <c r="I22" s="21">
        <f t="shared" ref="I22:I28" si="1">+SUM(G22:H22)</f>
        <v>9833550.9050000012</v>
      </c>
      <c r="K22" s="213"/>
    </row>
    <row r="23" spans="1:11">
      <c r="A23" s="20"/>
      <c r="B23" s="17" t="s">
        <v>13</v>
      </c>
      <c r="C23" s="17"/>
      <c r="D23" s="98">
        <v>600545.11800000002</v>
      </c>
      <c r="E23" s="128">
        <v>570351.05099999998</v>
      </c>
      <c r="F23" s="128">
        <v>758283.652</v>
      </c>
      <c r="G23" s="21">
        <v>1929179.821</v>
      </c>
      <c r="H23" s="128">
        <v>590717.86499999999</v>
      </c>
      <c r="I23" s="21">
        <f t="shared" si="1"/>
        <v>2519897.6859999998</v>
      </c>
      <c r="K23" s="213"/>
    </row>
    <row r="24" spans="1:11">
      <c r="A24" s="20"/>
      <c r="B24" s="17" t="s">
        <v>14</v>
      </c>
      <c r="C24" s="17"/>
      <c r="D24" s="98">
        <v>139258.071</v>
      </c>
      <c r="E24" s="128">
        <v>201020.59899999999</v>
      </c>
      <c r="F24" s="128">
        <v>260823.065</v>
      </c>
      <c r="G24" s="21">
        <v>601101.73499999999</v>
      </c>
      <c r="H24" s="128">
        <v>236126.13200000001</v>
      </c>
      <c r="I24" s="21">
        <f t="shared" si="1"/>
        <v>837227.86699999997</v>
      </c>
      <c r="K24" s="213"/>
    </row>
    <row r="25" spans="1:11">
      <c r="A25" s="20"/>
      <c r="B25" s="17" t="s">
        <v>15</v>
      </c>
      <c r="C25" s="17"/>
      <c r="D25" s="98">
        <v>299377.141</v>
      </c>
      <c r="E25" s="128">
        <v>26703.178</v>
      </c>
      <c r="F25" s="128">
        <v>104697.474</v>
      </c>
      <c r="G25" s="21">
        <v>430777.79300000001</v>
      </c>
      <c r="H25" s="128">
        <v>19372.754000000001</v>
      </c>
      <c r="I25" s="21">
        <f t="shared" si="1"/>
        <v>450150.54700000002</v>
      </c>
      <c r="K25" s="213"/>
    </row>
    <row r="26" spans="1:11">
      <c r="A26" s="20"/>
      <c r="B26" s="17" t="s">
        <v>68</v>
      </c>
      <c r="C26" s="17"/>
      <c r="D26" s="98">
        <v>755528.88699999999</v>
      </c>
      <c r="E26" s="128">
        <v>952873.25199999998</v>
      </c>
      <c r="F26" s="128">
        <v>954751.77899999998</v>
      </c>
      <c r="G26" s="21">
        <v>2663153.9180000001</v>
      </c>
      <c r="H26" s="128">
        <v>1150914.733</v>
      </c>
      <c r="I26" s="21">
        <f t="shared" si="1"/>
        <v>3814068.6510000001</v>
      </c>
      <c r="K26" s="213"/>
    </row>
    <row r="27" spans="1:11">
      <c r="A27" s="20"/>
      <c r="B27" s="17" t="s">
        <v>60</v>
      </c>
      <c r="C27" s="17"/>
      <c r="D27" s="98">
        <v>527452.66</v>
      </c>
      <c r="E27" s="128">
        <v>503189.82</v>
      </c>
      <c r="F27" s="128">
        <v>645132.68500000006</v>
      </c>
      <c r="G27" s="21">
        <v>1675775.165</v>
      </c>
      <c r="H27" s="128">
        <v>518865.549</v>
      </c>
      <c r="I27" s="21">
        <f t="shared" si="1"/>
        <v>2194640.7140000002</v>
      </c>
      <c r="K27" s="213"/>
    </row>
    <row r="28" spans="1:11">
      <c r="A28" s="20"/>
      <c r="B28" s="17" t="s">
        <v>16</v>
      </c>
      <c r="C28" s="17"/>
      <c r="D28" s="98">
        <v>1752.798</v>
      </c>
      <c r="E28" s="128">
        <v>6472.4629999999997</v>
      </c>
      <c r="F28" s="128">
        <v>4191.491</v>
      </c>
      <c r="G28" s="21">
        <v>12416.752</v>
      </c>
      <c r="H28" s="128">
        <v>5148.6880000000001</v>
      </c>
      <c r="I28" s="21">
        <f t="shared" si="1"/>
        <v>17565.440000000002</v>
      </c>
      <c r="K28" s="213"/>
    </row>
    <row r="29" spans="1:11">
      <c r="A29" s="20"/>
      <c r="B29" s="17"/>
      <c r="C29" s="17"/>
      <c r="D29" s="98"/>
      <c r="E29" s="128"/>
      <c r="F29" s="128"/>
      <c r="G29" s="21"/>
      <c r="H29" s="128"/>
      <c r="I29" s="21"/>
      <c r="K29" s="213"/>
    </row>
    <row r="30" spans="1:11">
      <c r="A30" s="22" t="s">
        <v>17</v>
      </c>
      <c r="B30" s="23"/>
      <c r="C30" s="23"/>
      <c r="D30" s="98">
        <v>1393225.6849999996</v>
      </c>
      <c r="E30" s="128">
        <v>549378.35199999996</v>
      </c>
      <c r="F30" s="128">
        <v>29922.059000000823</v>
      </c>
      <c r="G30" s="21">
        <v>1972526.095999999</v>
      </c>
      <c r="H30" s="128">
        <v>1703275.7179999994</v>
      </c>
      <c r="I30" s="21">
        <f>+SUM(G30:H30)</f>
        <v>3675801.8139999984</v>
      </c>
      <c r="K30" s="213"/>
    </row>
    <row r="31" spans="1:11">
      <c r="A31" s="20"/>
      <c r="B31" s="17"/>
      <c r="C31" s="17"/>
      <c r="D31" s="98"/>
      <c r="E31" s="128"/>
      <c r="F31" s="128"/>
      <c r="G31" s="21"/>
      <c r="H31" s="128"/>
      <c r="I31" s="21"/>
      <c r="K31" s="213"/>
    </row>
    <row r="32" spans="1:11">
      <c r="A32" s="19" t="s">
        <v>18</v>
      </c>
      <c r="B32" s="17"/>
      <c r="C32" s="17"/>
      <c r="D32" s="98"/>
      <c r="E32" s="128"/>
      <c r="F32" s="128"/>
      <c r="G32" s="21"/>
      <c r="H32" s="128"/>
      <c r="I32" s="21"/>
      <c r="K32" s="213"/>
    </row>
    <row r="33" spans="1:11">
      <c r="A33" s="20" t="s">
        <v>19</v>
      </c>
      <c r="B33" s="17"/>
      <c r="C33" s="17"/>
      <c r="D33" s="98">
        <v>289537.51199999999</v>
      </c>
      <c r="E33" s="128">
        <v>379109.609</v>
      </c>
      <c r="F33" s="128">
        <v>539701.09</v>
      </c>
      <c r="G33" s="21">
        <v>1208348.2110000001</v>
      </c>
      <c r="H33" s="128">
        <v>479042.00400000002</v>
      </c>
      <c r="I33" s="21">
        <f t="shared" ref="I33:I36" si="2">+SUM(G33:H33)</f>
        <v>1687390.2150000001</v>
      </c>
      <c r="K33" s="213"/>
    </row>
    <row r="34" spans="1:11">
      <c r="A34" s="20"/>
      <c r="B34" s="17" t="s">
        <v>20</v>
      </c>
      <c r="C34" s="17"/>
      <c r="D34" s="98">
        <v>1753.69</v>
      </c>
      <c r="E34" s="128">
        <v>1041.979</v>
      </c>
      <c r="F34" s="128">
        <v>3986.1210000000001</v>
      </c>
      <c r="G34" s="21">
        <v>6781.79</v>
      </c>
      <c r="H34" s="128">
        <v>3696.0529999999999</v>
      </c>
      <c r="I34" s="21">
        <f t="shared" si="2"/>
        <v>10477.843000000001</v>
      </c>
      <c r="K34" s="213"/>
    </row>
    <row r="35" spans="1:11">
      <c r="A35" s="20"/>
      <c r="B35" s="17" t="s">
        <v>21</v>
      </c>
      <c r="C35" s="17"/>
      <c r="D35" s="98">
        <v>109988.952</v>
      </c>
      <c r="E35" s="128">
        <v>209819.663</v>
      </c>
      <c r="F35" s="128">
        <v>291414.283</v>
      </c>
      <c r="G35" s="21">
        <v>611222.89800000004</v>
      </c>
      <c r="H35" s="128">
        <v>262948.46100000001</v>
      </c>
      <c r="I35" s="21">
        <f t="shared" si="2"/>
        <v>874171.35900000005</v>
      </c>
      <c r="K35" s="213"/>
    </row>
    <row r="36" spans="1:11">
      <c r="A36" s="20"/>
      <c r="B36" s="17" t="s">
        <v>22</v>
      </c>
      <c r="C36" s="17"/>
      <c r="D36" s="98">
        <v>181302.25</v>
      </c>
      <c r="E36" s="128">
        <v>170331.92499999999</v>
      </c>
      <c r="F36" s="128">
        <v>252272.92800000001</v>
      </c>
      <c r="G36" s="21">
        <v>603907.103</v>
      </c>
      <c r="H36" s="128">
        <v>219789.59599999999</v>
      </c>
      <c r="I36" s="21">
        <f t="shared" si="2"/>
        <v>823696.69900000002</v>
      </c>
      <c r="K36" s="213"/>
    </row>
    <row r="37" spans="1:11">
      <c r="A37" s="20"/>
      <c r="B37" s="17"/>
      <c r="C37" s="17"/>
      <c r="D37" s="98"/>
      <c r="E37" s="128"/>
      <c r="F37" s="128"/>
      <c r="G37" s="21"/>
      <c r="H37" s="128"/>
      <c r="I37" s="21"/>
      <c r="K37" s="213"/>
    </row>
    <row r="38" spans="1:11">
      <c r="A38" s="24" t="s">
        <v>61</v>
      </c>
      <c r="B38" s="25"/>
      <c r="C38" s="25"/>
      <c r="D38" s="100">
        <v>3718894.05</v>
      </c>
      <c r="E38" s="131">
        <v>2811030.6939999997</v>
      </c>
      <c r="F38" s="131">
        <v>2761788.3260000004</v>
      </c>
      <c r="G38" s="26">
        <v>9291713.0699999984</v>
      </c>
      <c r="H38" s="131">
        <v>4228117.4919999996</v>
      </c>
      <c r="I38" s="26">
        <f t="shared" ref="I38:I40" si="3">+SUM(G38:H38)</f>
        <v>13519830.561999999</v>
      </c>
      <c r="K38" s="213"/>
    </row>
    <row r="39" spans="1:11">
      <c r="A39" s="24" t="s">
        <v>62</v>
      </c>
      <c r="B39" s="25"/>
      <c r="C39" s="25"/>
      <c r="D39" s="100">
        <v>2615205.8770000003</v>
      </c>
      <c r="E39" s="131">
        <v>2640761.9509999999</v>
      </c>
      <c r="F39" s="131">
        <v>3271567.3569999994</v>
      </c>
      <c r="G39" s="26">
        <v>8527535.1850000005</v>
      </c>
      <c r="H39" s="131">
        <v>3003883.7779999999</v>
      </c>
      <c r="I39" s="26">
        <f t="shared" si="3"/>
        <v>11531418.963</v>
      </c>
      <c r="K39" s="213"/>
    </row>
    <row r="40" spans="1:11">
      <c r="A40" s="24" t="s">
        <v>23</v>
      </c>
      <c r="B40" s="25"/>
      <c r="C40" s="25"/>
      <c r="D40" s="100">
        <v>1103688.1729999995</v>
      </c>
      <c r="E40" s="131">
        <v>170268.74299999978</v>
      </c>
      <c r="F40" s="131">
        <v>-509779.03099999903</v>
      </c>
      <c r="G40" s="26">
        <v>764177.88499999791</v>
      </c>
      <c r="H40" s="131">
        <v>1224233.7139999997</v>
      </c>
      <c r="I40" s="26">
        <f t="shared" si="3"/>
        <v>1988411.5989999976</v>
      </c>
      <c r="K40" s="213"/>
    </row>
    <row r="41" spans="1:11">
      <c r="A41" s="27"/>
      <c r="B41" s="28"/>
      <c r="C41" s="28"/>
      <c r="D41" s="102"/>
      <c r="E41" s="132"/>
      <c r="F41" s="132"/>
      <c r="G41" s="210"/>
      <c r="H41" s="132"/>
      <c r="I41" s="29"/>
      <c r="K41" s="213"/>
    </row>
    <row r="42" spans="1:11">
      <c r="A42" s="19" t="s">
        <v>24</v>
      </c>
      <c r="B42" s="17"/>
      <c r="C42" s="17"/>
      <c r="D42" s="96"/>
      <c r="E42" s="130"/>
      <c r="F42" s="130"/>
      <c r="G42" s="209"/>
      <c r="H42" s="130"/>
      <c r="I42" s="18"/>
      <c r="K42" s="213"/>
    </row>
    <row r="43" spans="1:11">
      <c r="A43" s="19"/>
      <c r="B43" s="17"/>
      <c r="C43" s="17"/>
      <c r="D43" s="96"/>
      <c r="E43" s="130"/>
      <c r="F43" s="130"/>
      <c r="G43" s="209"/>
      <c r="H43" s="130"/>
      <c r="I43" s="18"/>
      <c r="K43" s="213"/>
    </row>
    <row r="44" spans="1:11">
      <c r="A44" s="20" t="s">
        <v>25</v>
      </c>
      <c r="B44" s="17"/>
      <c r="C44" s="17"/>
      <c r="D44" s="98">
        <v>500985.86199999996</v>
      </c>
      <c r="E44" s="128">
        <v>-79501.767000000022</v>
      </c>
      <c r="F44" s="128">
        <v>-666795.15599999996</v>
      </c>
      <c r="G44" s="21">
        <v>-245311.06099999999</v>
      </c>
      <c r="H44" s="128">
        <v>1783765.7279999999</v>
      </c>
      <c r="I44" s="21">
        <f t="shared" ref="I44:I57" si="4">+SUM(G44:H44)</f>
        <v>1538454.6669999999</v>
      </c>
      <c r="K44" s="213"/>
    </row>
    <row r="45" spans="1:11">
      <c r="A45" s="20" t="s">
        <v>26</v>
      </c>
      <c r="B45" s="17"/>
      <c r="C45" s="17"/>
      <c r="D45" s="98">
        <v>-169929.71099999998</v>
      </c>
      <c r="E45" s="128">
        <v>3603.2500000000018</v>
      </c>
      <c r="F45" s="128">
        <v>2174.5169999999998</v>
      </c>
      <c r="G45" s="21">
        <v>-164151.94399999999</v>
      </c>
      <c r="H45" s="128">
        <v>4038.1810000000005</v>
      </c>
      <c r="I45" s="21">
        <f t="shared" si="4"/>
        <v>-160113.76299999998</v>
      </c>
      <c r="K45" s="213"/>
    </row>
    <row r="46" spans="1:11">
      <c r="A46" s="20"/>
      <c r="B46" s="17" t="s">
        <v>27</v>
      </c>
      <c r="C46" s="17"/>
      <c r="D46" s="98">
        <v>10212.808999999999</v>
      </c>
      <c r="E46" s="128">
        <v>16665.293000000001</v>
      </c>
      <c r="F46" s="128">
        <v>22008.98</v>
      </c>
      <c r="G46" s="21">
        <v>48887.081999999995</v>
      </c>
      <c r="H46" s="128">
        <v>23538.786</v>
      </c>
      <c r="I46" s="21">
        <f t="shared" si="4"/>
        <v>72425.867999999988</v>
      </c>
      <c r="K46" s="213"/>
    </row>
    <row r="47" spans="1:11">
      <c r="A47" s="20"/>
      <c r="B47" s="17" t="s">
        <v>28</v>
      </c>
      <c r="C47" s="17"/>
      <c r="D47" s="98">
        <v>180142.52</v>
      </c>
      <c r="E47" s="128">
        <v>13062.043</v>
      </c>
      <c r="F47" s="128">
        <v>19834.463</v>
      </c>
      <c r="G47" s="21">
        <v>213039.02599999998</v>
      </c>
      <c r="H47" s="128">
        <v>19500.605</v>
      </c>
      <c r="I47" s="21">
        <f t="shared" si="4"/>
        <v>232539.63099999999</v>
      </c>
      <c r="K47" s="213"/>
    </row>
    <row r="48" spans="1:11">
      <c r="A48" s="20" t="s">
        <v>29</v>
      </c>
      <c r="B48" s="17"/>
      <c r="C48" s="17"/>
      <c r="D48" s="98">
        <v>1045302.1199999999</v>
      </c>
      <c r="E48" s="128">
        <v>54380.09199999999</v>
      </c>
      <c r="F48" s="128">
        <v>-686637.92599999998</v>
      </c>
      <c r="G48" s="21">
        <v>413044.28599999985</v>
      </c>
      <c r="H48" s="128">
        <v>722276.58199999994</v>
      </c>
      <c r="I48" s="21">
        <f t="shared" si="4"/>
        <v>1135320.8679999998</v>
      </c>
      <c r="K48" s="213"/>
    </row>
    <row r="49" spans="1:11">
      <c r="A49" s="20"/>
      <c r="B49" s="17" t="s">
        <v>30</v>
      </c>
      <c r="C49" s="17"/>
      <c r="D49" s="98">
        <v>1928997.2379999999</v>
      </c>
      <c r="E49" s="128">
        <v>156169.95199999999</v>
      </c>
      <c r="F49" s="128">
        <v>-634309.91</v>
      </c>
      <c r="G49" s="21">
        <v>1450857.2799999998</v>
      </c>
      <c r="H49" s="128">
        <v>797784.26599999995</v>
      </c>
      <c r="I49" s="21">
        <f t="shared" si="4"/>
        <v>2248641.5459999996</v>
      </c>
      <c r="K49" s="213"/>
    </row>
    <row r="50" spans="1:11">
      <c r="A50" s="20"/>
      <c r="B50" s="17" t="s">
        <v>31</v>
      </c>
      <c r="C50" s="17"/>
      <c r="D50" s="98">
        <v>883695.11800000002</v>
      </c>
      <c r="E50" s="128">
        <v>101789.86</v>
      </c>
      <c r="F50" s="128">
        <v>52328.016000000003</v>
      </c>
      <c r="G50" s="21">
        <v>1037812.9939999999</v>
      </c>
      <c r="H50" s="128">
        <v>75507.683999999994</v>
      </c>
      <c r="I50" s="21">
        <f t="shared" si="4"/>
        <v>1113320.6779999998</v>
      </c>
      <c r="K50" s="213"/>
    </row>
    <row r="51" spans="1:11">
      <c r="A51" s="20" t="s">
        <v>32</v>
      </c>
      <c r="B51" s="17"/>
      <c r="C51" s="17"/>
      <c r="D51" s="98">
        <v>-68195.623999999996</v>
      </c>
      <c r="E51" s="128">
        <v>83506.709000000003</v>
      </c>
      <c r="F51" s="128">
        <v>74088.573000000004</v>
      </c>
      <c r="G51" s="21">
        <v>89399.65800000001</v>
      </c>
      <c r="H51" s="128">
        <v>92113.237999999998</v>
      </c>
      <c r="I51" s="21">
        <f t="shared" si="4"/>
        <v>181512.89600000001</v>
      </c>
      <c r="K51" s="213"/>
    </row>
    <row r="52" spans="1:11">
      <c r="A52" s="20" t="s">
        <v>33</v>
      </c>
      <c r="B52" s="17"/>
      <c r="C52" s="17"/>
      <c r="D52" s="98">
        <v>-306190.92299999995</v>
      </c>
      <c r="E52" s="128">
        <v>-220991.818</v>
      </c>
      <c r="F52" s="128">
        <v>-56420.32</v>
      </c>
      <c r="G52" s="21">
        <v>-583603.06099999987</v>
      </c>
      <c r="H52" s="128">
        <v>965337.72699999996</v>
      </c>
      <c r="I52" s="21">
        <f t="shared" si="4"/>
        <v>381734.66600000008</v>
      </c>
      <c r="K52" s="213"/>
    </row>
    <row r="53" spans="1:11">
      <c r="A53" s="20" t="s">
        <v>89</v>
      </c>
      <c r="B53" s="17"/>
      <c r="C53" s="17"/>
      <c r="D53" s="98">
        <v>0</v>
      </c>
      <c r="E53" s="128">
        <v>0</v>
      </c>
      <c r="F53" s="128">
        <v>0</v>
      </c>
      <c r="G53" s="21">
        <v>0</v>
      </c>
      <c r="H53" s="128">
        <v>0</v>
      </c>
      <c r="I53" s="21">
        <f t="shared" si="4"/>
        <v>0</v>
      </c>
      <c r="K53" s="213"/>
    </row>
    <row r="54" spans="1:11">
      <c r="A54" s="20"/>
      <c r="B54" s="17" t="s">
        <v>34</v>
      </c>
      <c r="C54" s="17"/>
      <c r="D54" s="98">
        <v>0</v>
      </c>
      <c r="E54" s="128">
        <v>0</v>
      </c>
      <c r="F54" s="128">
        <v>0</v>
      </c>
      <c r="G54" s="21">
        <v>0</v>
      </c>
      <c r="H54" s="128">
        <v>0</v>
      </c>
      <c r="I54" s="21">
        <f t="shared" si="4"/>
        <v>0</v>
      </c>
      <c r="K54" s="213"/>
    </row>
    <row r="55" spans="1:11">
      <c r="A55" s="20"/>
      <c r="B55" s="17" t="s">
        <v>35</v>
      </c>
      <c r="C55" s="17"/>
      <c r="D55" s="98">
        <v>0</v>
      </c>
      <c r="E55" s="128">
        <v>0</v>
      </c>
      <c r="F55" s="128">
        <v>0</v>
      </c>
      <c r="G55" s="21">
        <v>0</v>
      </c>
      <c r="H55" s="128">
        <v>0</v>
      </c>
      <c r="I55" s="21">
        <f t="shared" si="4"/>
        <v>0</v>
      </c>
      <c r="K55" s="213"/>
    </row>
    <row r="56" spans="1:11">
      <c r="A56" s="79" t="s">
        <v>90</v>
      </c>
      <c r="B56" s="17"/>
      <c r="C56" s="17"/>
      <c r="D56" s="98">
        <v>0</v>
      </c>
      <c r="E56" s="128">
        <v>0</v>
      </c>
      <c r="F56" s="128">
        <v>0</v>
      </c>
      <c r="G56" s="21">
        <v>0</v>
      </c>
      <c r="H56" s="128">
        <v>0</v>
      </c>
      <c r="I56" s="21">
        <f t="shared" si="4"/>
        <v>0</v>
      </c>
      <c r="K56" s="213"/>
    </row>
    <row r="57" spans="1:11">
      <c r="A57" s="20" t="s">
        <v>36</v>
      </c>
      <c r="B57" s="17"/>
      <c r="C57" s="17"/>
      <c r="D57" s="98">
        <v>0</v>
      </c>
      <c r="E57" s="128">
        <v>0</v>
      </c>
      <c r="F57" s="128">
        <v>0</v>
      </c>
      <c r="G57" s="21">
        <v>0</v>
      </c>
      <c r="H57" s="128">
        <v>0</v>
      </c>
      <c r="I57" s="21">
        <f t="shared" si="4"/>
        <v>0</v>
      </c>
      <c r="K57" s="213"/>
    </row>
    <row r="58" spans="1:11">
      <c r="A58" s="20"/>
      <c r="B58" s="17"/>
      <c r="C58" s="17"/>
      <c r="D58" s="98"/>
      <c r="E58" s="128"/>
      <c r="F58" s="128"/>
      <c r="G58" s="21"/>
      <c r="H58" s="128"/>
      <c r="I58" s="21"/>
      <c r="K58" s="213"/>
    </row>
    <row r="59" spans="1:11">
      <c r="A59" s="20" t="s">
        <v>37</v>
      </c>
      <c r="B59" s="17"/>
      <c r="C59" s="17"/>
      <c r="D59" s="98">
        <v>-602702.31099999987</v>
      </c>
      <c r="E59" s="128">
        <v>-249770.51</v>
      </c>
      <c r="F59" s="128">
        <v>-157016.125</v>
      </c>
      <c r="G59" s="21">
        <v>-1009488.946</v>
      </c>
      <c r="H59" s="128">
        <v>559532.01399999997</v>
      </c>
      <c r="I59" s="21">
        <f t="shared" ref="I59:I70" si="5">+SUM(G59:H59)</f>
        <v>-449956.93200000003</v>
      </c>
      <c r="K59" s="213"/>
    </row>
    <row r="60" spans="1:11">
      <c r="A60" s="20" t="s">
        <v>38</v>
      </c>
      <c r="B60" s="17"/>
      <c r="C60" s="17"/>
      <c r="D60" s="98">
        <v>3071.5990000000002</v>
      </c>
      <c r="E60" s="128">
        <v>-3064.2069999999994</v>
      </c>
      <c r="F60" s="128">
        <v>-5178.5649999999987</v>
      </c>
      <c r="G60" s="21">
        <v>-5171.1729999999989</v>
      </c>
      <c r="H60" s="128">
        <v>-16422.249</v>
      </c>
      <c r="I60" s="21">
        <f t="shared" si="5"/>
        <v>-21593.421999999999</v>
      </c>
      <c r="K60" s="213"/>
    </row>
    <row r="61" spans="1:11">
      <c r="A61" s="20"/>
      <c r="B61" s="17" t="s">
        <v>39</v>
      </c>
      <c r="C61" s="17"/>
      <c r="D61" s="98">
        <v>4529.9570000000003</v>
      </c>
      <c r="E61" s="128">
        <v>1989.6220000000001</v>
      </c>
      <c r="F61" s="128">
        <v>3712.404</v>
      </c>
      <c r="G61" s="21">
        <v>10231.983</v>
      </c>
      <c r="H61" s="128">
        <v>2.7730000000000001</v>
      </c>
      <c r="I61" s="21">
        <f t="shared" si="5"/>
        <v>10234.755999999999</v>
      </c>
      <c r="K61" s="213"/>
    </row>
    <row r="62" spans="1:11">
      <c r="A62" s="20"/>
      <c r="B62" s="17"/>
      <c r="C62" s="17" t="s">
        <v>40</v>
      </c>
      <c r="D62" s="98">
        <v>0</v>
      </c>
      <c r="E62" s="128">
        <v>0</v>
      </c>
      <c r="F62" s="128">
        <v>0</v>
      </c>
      <c r="G62" s="21">
        <v>0</v>
      </c>
      <c r="H62" s="128">
        <v>0</v>
      </c>
      <c r="I62" s="21">
        <f t="shared" si="5"/>
        <v>0</v>
      </c>
      <c r="K62" s="213"/>
    </row>
    <row r="63" spans="1:11">
      <c r="A63" s="20"/>
      <c r="B63" s="17"/>
      <c r="C63" s="17" t="s">
        <v>41</v>
      </c>
      <c r="D63" s="98">
        <v>4529.9570000000003</v>
      </c>
      <c r="E63" s="128">
        <v>1989.6220000000001</v>
      </c>
      <c r="F63" s="128">
        <v>3712.404</v>
      </c>
      <c r="G63" s="21">
        <v>10231.983</v>
      </c>
      <c r="H63" s="128">
        <v>2.7730000000000001</v>
      </c>
      <c r="I63" s="21">
        <f t="shared" si="5"/>
        <v>10234.755999999999</v>
      </c>
      <c r="K63" s="213"/>
    </row>
    <row r="64" spans="1:11">
      <c r="A64" s="20"/>
      <c r="B64" s="17" t="s">
        <v>42</v>
      </c>
      <c r="C64" s="17"/>
      <c r="D64" s="98">
        <v>1458.3579999999999</v>
      </c>
      <c r="E64" s="128">
        <v>5053.8289999999997</v>
      </c>
      <c r="F64" s="128">
        <v>8890.9689999999991</v>
      </c>
      <c r="G64" s="21">
        <v>15403.155999999999</v>
      </c>
      <c r="H64" s="128">
        <v>16425.022000000001</v>
      </c>
      <c r="I64" s="21">
        <f t="shared" si="5"/>
        <v>31828.178</v>
      </c>
      <c r="K64" s="213"/>
    </row>
    <row r="65" spans="1:11">
      <c r="A65" s="20" t="s">
        <v>43</v>
      </c>
      <c r="B65" s="17"/>
      <c r="C65" s="17"/>
      <c r="D65" s="98">
        <v>-529396.52599999995</v>
      </c>
      <c r="E65" s="128">
        <v>-179150.71799999999</v>
      </c>
      <c r="F65" s="128">
        <v>-89969.327000000005</v>
      </c>
      <c r="G65" s="21">
        <v>-798516.571</v>
      </c>
      <c r="H65" s="128">
        <v>638437.45299999998</v>
      </c>
      <c r="I65" s="21">
        <f t="shared" si="5"/>
        <v>-160079.11800000002</v>
      </c>
      <c r="K65" s="213"/>
    </row>
    <row r="66" spans="1:11">
      <c r="A66" s="20"/>
      <c r="B66" s="17" t="s">
        <v>39</v>
      </c>
      <c r="C66" s="17"/>
      <c r="D66" s="98">
        <v>0</v>
      </c>
      <c r="E66" s="128">
        <v>0</v>
      </c>
      <c r="F66" s="128">
        <v>0</v>
      </c>
      <c r="G66" s="21">
        <v>0</v>
      </c>
      <c r="H66" s="128">
        <v>647653.875</v>
      </c>
      <c r="I66" s="21">
        <f t="shared" si="5"/>
        <v>647653.875</v>
      </c>
      <c r="K66" s="213"/>
    </row>
    <row r="67" spans="1:11">
      <c r="A67" s="20"/>
      <c r="B67" s="17"/>
      <c r="C67" s="17" t="s">
        <v>40</v>
      </c>
      <c r="D67" s="98">
        <v>0</v>
      </c>
      <c r="E67" s="128">
        <v>0</v>
      </c>
      <c r="F67" s="128">
        <v>0</v>
      </c>
      <c r="G67" s="21">
        <v>0</v>
      </c>
      <c r="H67" s="128">
        <v>647653.875</v>
      </c>
      <c r="I67" s="21">
        <f t="shared" si="5"/>
        <v>647653.875</v>
      </c>
      <c r="K67" s="213"/>
    </row>
    <row r="68" spans="1:11">
      <c r="A68" s="20"/>
      <c r="B68" s="17"/>
      <c r="C68" s="17" t="s">
        <v>41</v>
      </c>
      <c r="D68" s="98">
        <v>0</v>
      </c>
      <c r="E68" s="128">
        <v>0</v>
      </c>
      <c r="F68" s="128">
        <v>0</v>
      </c>
      <c r="G68" s="21">
        <v>0</v>
      </c>
      <c r="H68" s="128">
        <v>0</v>
      </c>
      <c r="I68" s="21">
        <f t="shared" si="5"/>
        <v>0</v>
      </c>
      <c r="K68" s="213"/>
    </row>
    <row r="69" spans="1:11">
      <c r="A69" s="20"/>
      <c r="B69" s="17" t="s">
        <v>42</v>
      </c>
      <c r="C69" s="17"/>
      <c r="D69" s="98">
        <v>529396.52599999995</v>
      </c>
      <c r="E69" s="128">
        <v>179150.71799999999</v>
      </c>
      <c r="F69" s="128">
        <v>89969.327000000005</v>
      </c>
      <c r="G69" s="21">
        <v>798516.571</v>
      </c>
      <c r="H69" s="128">
        <v>9216.4220000000005</v>
      </c>
      <c r="I69" s="21">
        <f t="shared" si="5"/>
        <v>807732.99300000002</v>
      </c>
      <c r="K69" s="213"/>
    </row>
    <row r="70" spans="1:11">
      <c r="A70" s="20" t="s">
        <v>44</v>
      </c>
      <c r="B70" s="17"/>
      <c r="C70" s="17"/>
      <c r="D70" s="98">
        <v>-76377.384000000005</v>
      </c>
      <c r="E70" s="128">
        <v>-67555.585000000006</v>
      </c>
      <c r="F70" s="128">
        <v>-61868.233</v>
      </c>
      <c r="G70" s="21">
        <v>-205801.20200000002</v>
      </c>
      <c r="H70" s="128">
        <v>-62483.19</v>
      </c>
      <c r="I70" s="21">
        <f t="shared" si="5"/>
        <v>-268284.39199999999</v>
      </c>
      <c r="K70" s="213"/>
    </row>
    <row r="71" spans="1:11">
      <c r="A71" s="20"/>
      <c r="B71" s="17"/>
      <c r="C71" s="17"/>
      <c r="D71" s="98"/>
      <c r="E71" s="128"/>
      <c r="F71" s="128"/>
      <c r="G71" s="21"/>
      <c r="H71" s="128"/>
      <c r="I71" s="21"/>
      <c r="K71" s="213"/>
    </row>
    <row r="72" spans="1:11">
      <c r="A72" s="24" t="s">
        <v>45</v>
      </c>
      <c r="B72" s="25"/>
      <c r="C72" s="25"/>
      <c r="D72" s="100">
        <v>1103688.173</v>
      </c>
      <c r="E72" s="131">
        <v>170268.74299999999</v>
      </c>
      <c r="F72" s="131">
        <v>-509779.03099999996</v>
      </c>
      <c r="G72" s="26">
        <v>764177.88500000001</v>
      </c>
      <c r="H72" s="131">
        <v>1224233.7139999999</v>
      </c>
      <c r="I72" s="26">
        <f>+SUM(G72:H72)</f>
        <v>1988411.5989999999</v>
      </c>
      <c r="K72" s="213"/>
    </row>
    <row r="73" spans="1:11">
      <c r="A73" s="30"/>
      <c r="B73" s="31"/>
      <c r="C73" s="31"/>
      <c r="D73" s="102"/>
      <c r="E73" s="132"/>
      <c r="F73" s="132"/>
      <c r="G73" s="210"/>
      <c r="H73" s="132"/>
      <c r="I73" s="32"/>
      <c r="K73" s="213"/>
    </row>
    <row r="74" spans="1:11" ht="13.65" customHeight="1">
      <c r="A74" s="214" t="s">
        <v>46</v>
      </c>
      <c r="B74" s="226" t="s">
        <v>49</v>
      </c>
      <c r="C74" s="226"/>
      <c r="D74" s="226"/>
      <c r="E74" s="226"/>
      <c r="F74" s="226"/>
      <c r="G74" s="226"/>
      <c r="H74" s="226"/>
      <c r="I74" s="226"/>
    </row>
    <row r="75" spans="1:11" ht="12.75" customHeight="1">
      <c r="A75" s="36" t="s">
        <v>47</v>
      </c>
      <c r="B75" s="225" t="s">
        <v>63</v>
      </c>
      <c r="C75" s="225"/>
      <c r="D75" s="225"/>
      <c r="E75" s="225"/>
      <c r="F75" s="225"/>
      <c r="G75" s="225"/>
      <c r="H75" s="225"/>
      <c r="I75" s="225"/>
    </row>
    <row r="76" spans="1:11" ht="25.2" customHeight="1">
      <c r="A76" s="36" t="s">
        <v>48</v>
      </c>
      <c r="B76" s="225" t="s">
        <v>82</v>
      </c>
      <c r="C76" s="225"/>
      <c r="D76" s="225"/>
      <c r="E76" s="225"/>
      <c r="F76" s="225"/>
      <c r="G76" s="225"/>
      <c r="H76" s="225"/>
      <c r="I76" s="225"/>
    </row>
    <row r="77" spans="1:11" s="72" customFormat="1" ht="12.9" customHeight="1">
      <c r="A77" s="37" t="s">
        <v>50</v>
      </c>
      <c r="B77" s="225" t="s">
        <v>65</v>
      </c>
      <c r="C77" s="225"/>
      <c r="D77" s="225"/>
      <c r="E77" s="225"/>
      <c r="F77" s="225"/>
      <c r="G77" s="225"/>
      <c r="H77" s="225"/>
      <c r="I77" s="225"/>
      <c r="J77" s="212"/>
    </row>
    <row r="78" spans="1:11">
      <c r="A78" s="17"/>
      <c r="B78" s="17"/>
      <c r="C78" s="17"/>
      <c r="D78" s="33"/>
      <c r="E78" s="17"/>
      <c r="F78" s="17"/>
      <c r="G78" s="17"/>
    </row>
    <row r="79" spans="1:11">
      <c r="A79" s="17"/>
      <c r="B79" s="17"/>
      <c r="C79" s="17"/>
      <c r="D79" s="33"/>
      <c r="E79" s="17"/>
      <c r="F79" s="17"/>
      <c r="G79" s="17"/>
    </row>
  </sheetData>
  <mergeCells count="4">
    <mergeCell ref="B75:I75"/>
    <mergeCell ref="B76:I76"/>
    <mergeCell ref="B74:I74"/>
    <mergeCell ref="B77:I77"/>
  </mergeCells>
  <phoneticPr fontId="0" type="noConversion"/>
  <printOptions horizontalCentered="1"/>
  <pageMargins left="0.59055118110236227" right="0" top="0.39370078740157483" bottom="0" header="0" footer="0"/>
  <pageSetup scale="76"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80"/>
  <sheetViews>
    <sheetView workbookViewId="0">
      <selection activeCell="K75" sqref="K75"/>
    </sheetView>
  </sheetViews>
  <sheetFormatPr baseColWidth="10" defaultRowHeight="13.2"/>
  <cols>
    <col min="1" max="2" width="2.88671875" customWidth="1"/>
    <col min="3" max="3" width="52.6640625" customWidth="1"/>
    <col min="4" max="9" width="11" customWidth="1"/>
    <col min="10" max="10" width="6.6640625" bestFit="1" customWidth="1"/>
  </cols>
  <sheetData>
    <row r="1" spans="1:11" ht="25.2" customHeight="1">
      <c r="J1" s="219">
        <v>7</v>
      </c>
    </row>
    <row r="2" spans="1:11">
      <c r="A2" s="1" t="s">
        <v>78</v>
      </c>
      <c r="B2" s="2"/>
      <c r="C2" s="2"/>
      <c r="D2" s="2"/>
      <c r="E2" s="2"/>
      <c r="F2" s="2"/>
      <c r="G2" s="2"/>
      <c r="H2" s="2"/>
      <c r="I2" s="2"/>
    </row>
    <row r="3" spans="1:11">
      <c r="A3" s="45" t="str">
        <f>+'Total '!A3</f>
        <v>ESTADO DE OPERACIONES DE GOBIERNO  2016</v>
      </c>
      <c r="B3" s="5"/>
      <c r="C3" s="5"/>
      <c r="D3" s="2"/>
      <c r="E3" s="2"/>
      <c r="F3" s="2"/>
      <c r="G3" s="2"/>
      <c r="H3" s="2"/>
      <c r="I3" s="2"/>
    </row>
    <row r="4" spans="1:11">
      <c r="A4" s="1" t="s">
        <v>1</v>
      </c>
      <c r="B4" s="2"/>
      <c r="C4" s="2"/>
      <c r="D4" s="2"/>
      <c r="E4" s="2"/>
      <c r="F4" s="2"/>
      <c r="G4" s="2"/>
      <c r="H4" s="2"/>
      <c r="I4" s="2"/>
    </row>
    <row r="5" spans="1:11">
      <c r="A5" s="1" t="s">
        <v>54</v>
      </c>
      <c r="B5" s="2"/>
      <c r="C5" s="7"/>
      <c r="D5" s="2"/>
      <c r="E5" s="2"/>
      <c r="F5" s="2"/>
      <c r="G5" s="2"/>
      <c r="H5" s="2"/>
      <c r="I5" s="2"/>
    </row>
    <row r="6" spans="1:11">
      <c r="A6" s="1" t="s">
        <v>55</v>
      </c>
      <c r="B6" s="2"/>
      <c r="C6" s="7"/>
      <c r="D6" s="2"/>
      <c r="E6" s="2"/>
      <c r="F6" s="2"/>
      <c r="G6" s="2"/>
      <c r="H6" s="2"/>
      <c r="I6" s="2"/>
    </row>
    <row r="7" spans="1:11">
      <c r="A7" s="9"/>
      <c r="B7" s="10"/>
      <c r="C7" s="11"/>
      <c r="D7" s="2"/>
      <c r="E7" s="2"/>
      <c r="F7" s="2"/>
      <c r="G7" s="2"/>
    </row>
    <row r="8" spans="1:11" ht="25.5" customHeight="1">
      <c r="A8" s="13"/>
      <c r="B8" s="14"/>
      <c r="C8" s="14"/>
      <c r="D8" s="15" t="s">
        <v>5</v>
      </c>
      <c r="E8" s="116" t="s">
        <v>85</v>
      </c>
      <c r="F8" s="116" t="s">
        <v>86</v>
      </c>
      <c r="G8" s="142" t="s">
        <v>93</v>
      </c>
      <c r="H8" s="116" t="s">
        <v>87</v>
      </c>
      <c r="I8" s="34" t="s">
        <v>88</v>
      </c>
    </row>
    <row r="9" spans="1:11">
      <c r="A9" s="16"/>
      <c r="B9" s="17"/>
      <c r="C9" s="17"/>
      <c r="D9" s="96"/>
      <c r="E9" s="130"/>
      <c r="F9" s="130"/>
      <c r="G9" s="209"/>
      <c r="H9" s="130"/>
      <c r="I9" s="201"/>
    </row>
    <row r="10" spans="1:11">
      <c r="A10" s="19" t="s">
        <v>6</v>
      </c>
      <c r="B10" s="17"/>
      <c r="C10" s="17"/>
      <c r="D10" s="97"/>
      <c r="E10" s="124"/>
      <c r="F10" s="124"/>
      <c r="G10" s="202"/>
      <c r="H10" s="124"/>
      <c r="I10" s="202"/>
    </row>
    <row r="11" spans="1:11">
      <c r="A11" s="20" t="s">
        <v>7</v>
      </c>
      <c r="B11" s="17"/>
      <c r="C11" s="17"/>
      <c r="D11" s="98">
        <v>151758</v>
      </c>
      <c r="E11" s="128">
        <v>93746</v>
      </c>
      <c r="F11" s="128">
        <v>51194</v>
      </c>
      <c r="G11" s="21">
        <v>296698.00000000006</v>
      </c>
      <c r="H11" s="128">
        <v>36989</v>
      </c>
      <c r="I11" s="21">
        <f>+SUM(G11:H11)</f>
        <v>333687.00000000006</v>
      </c>
    </row>
    <row r="12" spans="1:11">
      <c r="A12" s="20"/>
      <c r="B12" s="17" t="s">
        <v>83</v>
      </c>
      <c r="C12" s="17"/>
      <c r="D12" s="98">
        <v>0</v>
      </c>
      <c r="E12" s="128">
        <v>0</v>
      </c>
      <c r="F12" s="128">
        <v>8.7689999980284483E-2</v>
      </c>
      <c r="G12" s="21">
        <v>8.7689999980284483E-2</v>
      </c>
      <c r="H12" s="128">
        <v>0</v>
      </c>
      <c r="I12" s="21">
        <f t="shared" ref="I12:I30" si="0">+SUM(G12:H12)</f>
        <v>8.7689999980284483E-2</v>
      </c>
    </row>
    <row r="13" spans="1:11" s="162" customFormat="1">
      <c r="A13" s="79"/>
      <c r="B13" s="77"/>
      <c r="C13" s="77" t="s">
        <v>69</v>
      </c>
      <c r="D13" s="163">
        <v>0</v>
      </c>
      <c r="E13" s="164">
        <v>0</v>
      </c>
      <c r="F13" s="164">
        <v>0</v>
      </c>
      <c r="G13" s="159">
        <v>0</v>
      </c>
      <c r="H13" s="164">
        <v>0</v>
      </c>
      <c r="I13" s="21">
        <f t="shared" si="0"/>
        <v>0</v>
      </c>
    </row>
    <row r="14" spans="1:11" s="162" customFormat="1">
      <c r="A14" s="79"/>
      <c r="B14" s="77"/>
      <c r="C14" s="77" t="s">
        <v>84</v>
      </c>
      <c r="D14" s="163">
        <v>0</v>
      </c>
      <c r="E14" s="164">
        <v>0</v>
      </c>
      <c r="F14" s="164">
        <v>8.7689999980284483E-2</v>
      </c>
      <c r="G14" s="159">
        <v>8.7689999980284483E-2</v>
      </c>
      <c r="H14" s="164">
        <v>0</v>
      </c>
      <c r="I14" s="21">
        <f t="shared" si="0"/>
        <v>8.7689999980284483E-2</v>
      </c>
    </row>
    <row r="15" spans="1:11">
      <c r="A15" s="20"/>
      <c r="B15" s="17" t="s">
        <v>94</v>
      </c>
      <c r="C15" s="17"/>
      <c r="D15" s="98">
        <v>119587.67436999999</v>
      </c>
      <c r="E15" s="128">
        <v>53564.376550000001</v>
      </c>
      <c r="F15" s="128">
        <v>5457.9523100000197</v>
      </c>
      <c r="G15" s="21">
        <v>178610.00323000003</v>
      </c>
      <c r="H15" s="128">
        <v>401</v>
      </c>
      <c r="I15" s="21">
        <f t="shared" si="0"/>
        <v>179011.00323000003</v>
      </c>
      <c r="K15" s="213"/>
    </row>
    <row r="16" spans="1:11">
      <c r="A16" s="20"/>
      <c r="B16" s="17" t="s">
        <v>9</v>
      </c>
      <c r="C16" s="17"/>
      <c r="D16" s="98">
        <v>0</v>
      </c>
      <c r="E16" s="128">
        <v>0</v>
      </c>
      <c r="F16" s="128">
        <v>0</v>
      </c>
      <c r="G16" s="21">
        <v>0</v>
      </c>
      <c r="H16" s="128">
        <v>0</v>
      </c>
      <c r="I16" s="21">
        <f t="shared" si="0"/>
        <v>0</v>
      </c>
    </row>
    <row r="17" spans="1:9">
      <c r="A17" s="20"/>
      <c r="B17" s="17" t="s">
        <v>56</v>
      </c>
      <c r="C17" s="17"/>
      <c r="D17" s="98">
        <v>0</v>
      </c>
      <c r="E17" s="128">
        <v>0</v>
      </c>
      <c r="F17" s="128">
        <v>0</v>
      </c>
      <c r="G17" s="21">
        <v>0</v>
      </c>
      <c r="H17" s="128">
        <v>0</v>
      </c>
      <c r="I17" s="21">
        <f t="shared" si="0"/>
        <v>0</v>
      </c>
    </row>
    <row r="18" spans="1:9">
      <c r="A18" s="20"/>
      <c r="B18" s="77" t="s">
        <v>57</v>
      </c>
      <c r="C18" s="17"/>
      <c r="D18" s="98">
        <v>29615</v>
      </c>
      <c r="E18" s="128">
        <v>34838</v>
      </c>
      <c r="F18" s="128">
        <v>41754</v>
      </c>
      <c r="G18" s="21">
        <v>106207</v>
      </c>
      <c r="H18" s="128">
        <v>35300</v>
      </c>
      <c r="I18" s="21">
        <f t="shared" si="0"/>
        <v>141507</v>
      </c>
    </row>
    <row r="19" spans="1:9">
      <c r="A19" s="20"/>
      <c r="B19" s="17" t="s">
        <v>10</v>
      </c>
      <c r="C19" s="17"/>
      <c r="D19" s="98">
        <v>654</v>
      </c>
      <c r="E19" s="128">
        <v>609</v>
      </c>
      <c r="F19" s="128">
        <v>599</v>
      </c>
      <c r="G19" s="21">
        <v>1862</v>
      </c>
      <c r="H19" s="128">
        <v>671</v>
      </c>
      <c r="I19" s="21">
        <f t="shared" si="0"/>
        <v>2533</v>
      </c>
    </row>
    <row r="20" spans="1:9">
      <c r="A20" s="20"/>
      <c r="B20" s="17" t="s">
        <v>11</v>
      </c>
      <c r="C20" s="17"/>
      <c r="D20" s="98">
        <v>1901.3256300000066</v>
      </c>
      <c r="E20" s="128">
        <v>4734.6234499999991</v>
      </c>
      <c r="F20" s="128">
        <v>3382.96</v>
      </c>
      <c r="G20" s="21">
        <v>10018.909080000005</v>
      </c>
      <c r="H20" s="128">
        <v>617</v>
      </c>
      <c r="I20" s="21">
        <f t="shared" si="0"/>
        <v>10635.909080000005</v>
      </c>
    </row>
    <row r="21" spans="1:9">
      <c r="A21" s="20"/>
      <c r="B21" s="17"/>
      <c r="C21" s="17"/>
      <c r="D21" s="96"/>
      <c r="E21" s="130"/>
      <c r="F21" s="130"/>
      <c r="G21" s="209"/>
      <c r="H21" s="130"/>
      <c r="I21" s="21"/>
    </row>
    <row r="22" spans="1:9">
      <c r="A22" s="20" t="s">
        <v>12</v>
      </c>
      <c r="B22" s="17"/>
      <c r="C22" s="17"/>
      <c r="D22" s="98">
        <v>49306</v>
      </c>
      <c r="E22" s="128">
        <v>43116</v>
      </c>
      <c r="F22" s="128">
        <v>60494</v>
      </c>
      <c r="G22" s="21">
        <v>152916</v>
      </c>
      <c r="H22" s="128">
        <v>51196</v>
      </c>
      <c r="I22" s="21">
        <f t="shared" si="0"/>
        <v>204112</v>
      </c>
    </row>
    <row r="23" spans="1:9">
      <c r="A23" s="20"/>
      <c r="B23" s="17" t="s">
        <v>13</v>
      </c>
      <c r="C23" s="17"/>
      <c r="D23" s="98">
        <v>11735</v>
      </c>
      <c r="E23" s="128">
        <v>11969</v>
      </c>
      <c r="F23" s="128">
        <v>12542</v>
      </c>
      <c r="G23" s="21">
        <v>36246</v>
      </c>
      <c r="H23" s="128">
        <v>13282</v>
      </c>
      <c r="I23" s="21">
        <f t="shared" si="0"/>
        <v>49528</v>
      </c>
    </row>
    <row r="24" spans="1:9">
      <c r="A24" s="20"/>
      <c r="B24" s="17" t="s">
        <v>14</v>
      </c>
      <c r="C24" s="17"/>
      <c r="D24" s="98">
        <v>3832</v>
      </c>
      <c r="E24" s="128">
        <v>13959</v>
      </c>
      <c r="F24" s="128">
        <v>23218</v>
      </c>
      <c r="G24" s="21">
        <v>41009</v>
      </c>
      <c r="H24" s="128">
        <v>8020</v>
      </c>
      <c r="I24" s="21">
        <f t="shared" si="0"/>
        <v>49029</v>
      </c>
    </row>
    <row r="25" spans="1:9">
      <c r="A25" s="20"/>
      <c r="B25" s="17" t="s">
        <v>15</v>
      </c>
      <c r="C25" s="17"/>
      <c r="D25" s="98">
        <v>33166</v>
      </c>
      <c r="E25" s="128">
        <v>16138</v>
      </c>
      <c r="F25" s="128">
        <v>21925</v>
      </c>
      <c r="G25" s="21">
        <v>71229</v>
      </c>
      <c r="H25" s="128">
        <v>21701</v>
      </c>
      <c r="I25" s="21">
        <f t="shared" si="0"/>
        <v>92930</v>
      </c>
    </row>
    <row r="26" spans="1:9">
      <c r="A26" s="20"/>
      <c r="B26" s="17" t="s">
        <v>58</v>
      </c>
      <c r="C26" s="17"/>
      <c r="D26" s="98">
        <v>526</v>
      </c>
      <c r="E26" s="128">
        <v>1012</v>
      </c>
      <c r="F26" s="128">
        <v>2808</v>
      </c>
      <c r="G26" s="21">
        <v>4346</v>
      </c>
      <c r="H26" s="128">
        <v>8191</v>
      </c>
      <c r="I26" s="21">
        <f t="shared" si="0"/>
        <v>12537</v>
      </c>
    </row>
    <row r="27" spans="1:9">
      <c r="A27" s="20"/>
      <c r="B27" s="17" t="s">
        <v>60</v>
      </c>
      <c r="C27" s="17"/>
      <c r="D27" s="98">
        <v>41</v>
      </c>
      <c r="E27" s="128">
        <v>38</v>
      </c>
      <c r="F27" s="128">
        <v>1</v>
      </c>
      <c r="G27" s="21">
        <v>80</v>
      </c>
      <c r="H27" s="128">
        <v>0</v>
      </c>
      <c r="I27" s="21">
        <f t="shared" si="0"/>
        <v>80</v>
      </c>
    </row>
    <row r="28" spans="1:9">
      <c r="A28" s="20"/>
      <c r="B28" s="17" t="s">
        <v>16</v>
      </c>
      <c r="C28" s="17"/>
      <c r="D28" s="98">
        <v>6</v>
      </c>
      <c r="E28" s="128">
        <v>0</v>
      </c>
      <c r="F28" s="128">
        <v>0</v>
      </c>
      <c r="G28" s="21">
        <v>6</v>
      </c>
      <c r="H28" s="128">
        <v>2</v>
      </c>
      <c r="I28" s="21">
        <f t="shared" si="0"/>
        <v>8</v>
      </c>
    </row>
    <row r="29" spans="1:9">
      <c r="A29" s="20"/>
      <c r="B29" s="17"/>
      <c r="C29" s="17"/>
      <c r="D29" s="98"/>
      <c r="E29" s="128"/>
      <c r="F29" s="128"/>
      <c r="G29" s="21"/>
      <c r="H29" s="128"/>
      <c r="I29" s="21"/>
    </row>
    <row r="30" spans="1:9">
      <c r="A30" s="22" t="s">
        <v>17</v>
      </c>
      <c r="B30" s="23"/>
      <c r="C30" s="23"/>
      <c r="D30" s="98">
        <v>102452</v>
      </c>
      <c r="E30" s="128">
        <v>50630</v>
      </c>
      <c r="F30" s="128">
        <v>-9300</v>
      </c>
      <c r="G30" s="21">
        <v>143782.00000000006</v>
      </c>
      <c r="H30" s="128">
        <v>-14207</v>
      </c>
      <c r="I30" s="21">
        <f t="shared" si="0"/>
        <v>129575.00000000006</v>
      </c>
    </row>
    <row r="31" spans="1:9">
      <c r="A31" s="20"/>
      <c r="B31" s="17"/>
      <c r="C31" s="17"/>
      <c r="D31" s="98"/>
      <c r="E31" s="128"/>
      <c r="F31" s="128"/>
      <c r="G31" s="21"/>
      <c r="H31" s="128"/>
      <c r="I31" s="21"/>
    </row>
    <row r="32" spans="1:9">
      <c r="A32" s="19" t="s">
        <v>18</v>
      </c>
      <c r="B32" s="17"/>
      <c r="C32" s="17"/>
      <c r="D32" s="98"/>
      <c r="E32" s="128"/>
      <c r="F32" s="128"/>
      <c r="G32" s="21"/>
      <c r="H32" s="128"/>
      <c r="I32" s="21"/>
    </row>
    <row r="33" spans="1:9">
      <c r="A33" s="20" t="s">
        <v>19</v>
      </c>
      <c r="B33" s="17"/>
      <c r="C33" s="17"/>
      <c r="D33" s="98">
        <v>247</v>
      </c>
      <c r="E33" s="128">
        <v>307</v>
      </c>
      <c r="F33" s="128">
        <v>36</v>
      </c>
      <c r="G33" s="21">
        <v>590</v>
      </c>
      <c r="H33" s="128">
        <v>194</v>
      </c>
      <c r="I33" s="21">
        <f t="shared" ref="I33:I36" si="1">+SUM(G33:H33)</f>
        <v>784</v>
      </c>
    </row>
    <row r="34" spans="1:9">
      <c r="A34" s="20"/>
      <c r="B34" s="17" t="s">
        <v>20</v>
      </c>
      <c r="C34" s="17"/>
      <c r="D34" s="98">
        <v>0</v>
      </c>
      <c r="E34" s="128">
        <v>0</v>
      </c>
      <c r="F34" s="128">
        <v>0</v>
      </c>
      <c r="G34" s="21">
        <v>0</v>
      </c>
      <c r="H34" s="128">
        <v>0</v>
      </c>
      <c r="I34" s="21">
        <f t="shared" si="1"/>
        <v>0</v>
      </c>
    </row>
    <row r="35" spans="1:9">
      <c r="A35" s="20"/>
      <c r="B35" s="17" t="s">
        <v>21</v>
      </c>
      <c r="C35" s="17"/>
      <c r="D35" s="98">
        <v>247</v>
      </c>
      <c r="E35" s="128">
        <v>7</v>
      </c>
      <c r="F35" s="128">
        <v>36</v>
      </c>
      <c r="G35" s="21">
        <v>290</v>
      </c>
      <c r="H35" s="128">
        <v>194</v>
      </c>
      <c r="I35" s="21">
        <f t="shared" si="1"/>
        <v>484</v>
      </c>
    </row>
    <row r="36" spans="1:9">
      <c r="A36" s="20"/>
      <c r="B36" s="17" t="s">
        <v>22</v>
      </c>
      <c r="C36" s="17"/>
      <c r="D36" s="98">
        <v>0</v>
      </c>
      <c r="E36" s="128">
        <v>300</v>
      </c>
      <c r="F36" s="128">
        <v>0</v>
      </c>
      <c r="G36" s="21">
        <v>300</v>
      </c>
      <c r="H36" s="128">
        <v>0</v>
      </c>
      <c r="I36" s="21">
        <f t="shared" si="1"/>
        <v>300</v>
      </c>
    </row>
    <row r="37" spans="1:9">
      <c r="A37" s="20"/>
      <c r="B37" s="17"/>
      <c r="C37" s="17"/>
      <c r="D37" s="98"/>
      <c r="E37" s="128"/>
      <c r="F37" s="128"/>
      <c r="G37" s="21"/>
      <c r="H37" s="128"/>
      <c r="I37" s="21"/>
    </row>
    <row r="38" spans="1:9">
      <c r="A38" s="24" t="s">
        <v>61</v>
      </c>
      <c r="B38" s="25"/>
      <c r="C38" s="25"/>
      <c r="D38" s="100">
        <v>151758</v>
      </c>
      <c r="E38" s="131">
        <v>93746</v>
      </c>
      <c r="F38" s="131">
        <v>51194</v>
      </c>
      <c r="G38" s="26">
        <v>296698.00000000006</v>
      </c>
      <c r="H38" s="131">
        <v>36989</v>
      </c>
      <c r="I38" s="26">
        <f t="shared" ref="I38:I40" si="2">+SUM(G38:H38)</f>
        <v>333687.00000000006</v>
      </c>
    </row>
    <row r="39" spans="1:9">
      <c r="A39" s="24" t="s">
        <v>62</v>
      </c>
      <c r="B39" s="25"/>
      <c r="C39" s="25"/>
      <c r="D39" s="100">
        <v>49553</v>
      </c>
      <c r="E39" s="131">
        <v>43423</v>
      </c>
      <c r="F39" s="131">
        <v>60530</v>
      </c>
      <c r="G39" s="26">
        <v>153506</v>
      </c>
      <c r="H39" s="131">
        <v>51390</v>
      </c>
      <c r="I39" s="26">
        <f t="shared" si="2"/>
        <v>204896</v>
      </c>
    </row>
    <row r="40" spans="1:9">
      <c r="A40" s="24" t="s">
        <v>23</v>
      </c>
      <c r="B40" s="25"/>
      <c r="C40" s="25"/>
      <c r="D40" s="100">
        <v>102205</v>
      </c>
      <c r="E40" s="131">
        <v>50323</v>
      </c>
      <c r="F40" s="131">
        <v>-9336</v>
      </c>
      <c r="G40" s="26">
        <v>143192.00000000006</v>
      </c>
      <c r="H40" s="131">
        <v>-14401</v>
      </c>
      <c r="I40" s="26">
        <f t="shared" si="2"/>
        <v>128791.00000000006</v>
      </c>
    </row>
    <row r="41" spans="1:9">
      <c r="A41" s="27"/>
      <c r="B41" s="28"/>
      <c r="C41" s="28"/>
      <c r="D41" s="102"/>
      <c r="E41" s="132"/>
      <c r="F41" s="132"/>
      <c r="G41" s="210"/>
      <c r="H41" s="132"/>
      <c r="I41" s="29"/>
    </row>
    <row r="42" spans="1:9">
      <c r="A42" s="19" t="s">
        <v>24</v>
      </c>
      <c r="B42" s="17"/>
      <c r="C42" s="17"/>
      <c r="D42" s="96"/>
      <c r="E42" s="130"/>
      <c r="F42" s="130"/>
      <c r="G42" s="209"/>
      <c r="H42" s="130"/>
      <c r="I42" s="18"/>
    </row>
    <row r="43" spans="1:9">
      <c r="A43" s="19"/>
      <c r="B43" s="17"/>
      <c r="C43" s="17"/>
      <c r="D43" s="96"/>
      <c r="E43" s="130"/>
      <c r="F43" s="130"/>
      <c r="G43" s="209"/>
      <c r="H43" s="130"/>
      <c r="I43" s="18"/>
    </row>
    <row r="44" spans="1:9">
      <c r="A44" s="20" t="s">
        <v>25</v>
      </c>
      <c r="B44" s="17"/>
      <c r="C44" s="17"/>
      <c r="D44" s="98">
        <v>2119704</v>
      </c>
      <c r="E44" s="128">
        <v>16422</v>
      </c>
      <c r="F44" s="128">
        <v>-10320</v>
      </c>
      <c r="G44" s="21">
        <v>2125806</v>
      </c>
      <c r="H44" s="128">
        <v>-17423</v>
      </c>
      <c r="I44" s="21">
        <f t="shared" ref="I44:I57" si="3">+SUM(G44:H44)</f>
        <v>2108383</v>
      </c>
    </row>
    <row r="45" spans="1:9">
      <c r="A45" s="20" t="s">
        <v>26</v>
      </c>
      <c r="B45" s="17"/>
      <c r="C45" s="17"/>
      <c r="D45" s="98">
        <v>290</v>
      </c>
      <c r="E45" s="128">
        <v>-78</v>
      </c>
      <c r="F45" s="128">
        <v>-90</v>
      </c>
      <c r="G45" s="21">
        <v>122</v>
      </c>
      <c r="H45" s="128">
        <v>-135</v>
      </c>
      <c r="I45" s="21">
        <f t="shared" si="3"/>
        <v>-13</v>
      </c>
    </row>
    <row r="46" spans="1:9">
      <c r="A46" s="20"/>
      <c r="B46" s="17" t="s">
        <v>27</v>
      </c>
      <c r="C46" s="17"/>
      <c r="D46" s="98">
        <v>462</v>
      </c>
      <c r="E46" s="128">
        <v>146</v>
      </c>
      <c r="F46" s="128">
        <v>58</v>
      </c>
      <c r="G46" s="21">
        <v>666</v>
      </c>
      <c r="H46" s="128">
        <v>75</v>
      </c>
      <c r="I46" s="21">
        <f t="shared" si="3"/>
        <v>741</v>
      </c>
    </row>
    <row r="47" spans="1:9">
      <c r="A47" s="20"/>
      <c r="B47" s="17" t="s">
        <v>28</v>
      </c>
      <c r="C47" s="17"/>
      <c r="D47" s="98">
        <v>172</v>
      </c>
      <c r="E47" s="128">
        <v>224</v>
      </c>
      <c r="F47" s="128">
        <v>148</v>
      </c>
      <c r="G47" s="21">
        <v>544</v>
      </c>
      <c r="H47" s="128">
        <v>210</v>
      </c>
      <c r="I47" s="21">
        <f t="shared" si="3"/>
        <v>754</v>
      </c>
    </row>
    <row r="48" spans="1:9">
      <c r="A48" s="20" t="s">
        <v>29</v>
      </c>
      <c r="B48" s="17"/>
      <c r="C48" s="17"/>
      <c r="D48" s="98">
        <v>1997115</v>
      </c>
      <c r="E48" s="128">
        <v>133901</v>
      </c>
      <c r="F48" s="128">
        <v>94635</v>
      </c>
      <c r="G48" s="21">
        <v>2225651</v>
      </c>
      <c r="H48" s="128">
        <v>52027</v>
      </c>
      <c r="I48" s="21">
        <f t="shared" si="3"/>
        <v>2277678</v>
      </c>
    </row>
    <row r="49" spans="1:9">
      <c r="A49" s="20"/>
      <c r="B49" s="17" t="s">
        <v>30</v>
      </c>
      <c r="C49" s="17"/>
      <c r="D49" s="98">
        <v>3306199</v>
      </c>
      <c r="E49" s="128">
        <v>214417</v>
      </c>
      <c r="F49" s="128">
        <v>1055670</v>
      </c>
      <c r="G49" s="21">
        <v>4576286</v>
      </c>
      <c r="H49" s="128">
        <v>412416</v>
      </c>
      <c r="I49" s="21">
        <f t="shared" si="3"/>
        <v>4988702</v>
      </c>
    </row>
    <row r="50" spans="1:9">
      <c r="A50" s="20"/>
      <c r="B50" s="17" t="s">
        <v>31</v>
      </c>
      <c r="C50" s="17"/>
      <c r="D50" s="98">
        <v>1309084</v>
      </c>
      <c r="E50" s="128">
        <v>80516</v>
      </c>
      <c r="F50" s="128">
        <v>961035</v>
      </c>
      <c r="G50" s="21">
        <v>2350635</v>
      </c>
      <c r="H50" s="128">
        <v>360389</v>
      </c>
      <c r="I50" s="21">
        <f t="shared" si="3"/>
        <v>2711024</v>
      </c>
    </row>
    <row r="51" spans="1:9">
      <c r="A51" s="20" t="s">
        <v>32</v>
      </c>
      <c r="B51" s="17"/>
      <c r="C51" s="17"/>
      <c r="D51" s="98">
        <v>93887</v>
      </c>
      <c r="E51" s="128">
        <v>-119000</v>
      </c>
      <c r="F51" s="128">
        <v>-109719</v>
      </c>
      <c r="G51" s="21">
        <v>-134832</v>
      </c>
      <c r="H51" s="128">
        <v>-138189</v>
      </c>
      <c r="I51" s="21">
        <f t="shared" si="3"/>
        <v>-273021</v>
      </c>
    </row>
    <row r="52" spans="1:9">
      <c r="A52" s="20" t="s">
        <v>33</v>
      </c>
      <c r="B52" s="17"/>
      <c r="C52" s="17"/>
      <c r="D52" s="98">
        <v>28412</v>
      </c>
      <c r="E52" s="128">
        <v>1599</v>
      </c>
      <c r="F52" s="128">
        <v>4854</v>
      </c>
      <c r="G52" s="21">
        <v>34865</v>
      </c>
      <c r="H52" s="128">
        <v>68874</v>
      </c>
      <c r="I52" s="21">
        <f t="shared" si="3"/>
        <v>103739</v>
      </c>
    </row>
    <row r="53" spans="1:9">
      <c r="A53" s="20" t="s">
        <v>89</v>
      </c>
      <c r="B53" s="17"/>
      <c r="C53" s="17"/>
      <c r="D53" s="98">
        <v>0</v>
      </c>
      <c r="E53" s="128">
        <v>0</v>
      </c>
      <c r="F53" s="128">
        <v>0</v>
      </c>
      <c r="G53" s="21">
        <v>0</v>
      </c>
      <c r="H53" s="128">
        <v>0</v>
      </c>
      <c r="I53" s="21">
        <f t="shared" si="3"/>
        <v>0</v>
      </c>
    </row>
    <row r="54" spans="1:9">
      <c r="A54" s="20"/>
      <c r="B54" s="17" t="s">
        <v>34</v>
      </c>
      <c r="C54" s="17"/>
      <c r="D54" s="98">
        <v>0</v>
      </c>
      <c r="E54" s="128">
        <v>0</v>
      </c>
      <c r="F54" s="128">
        <v>0</v>
      </c>
      <c r="G54" s="21">
        <v>0</v>
      </c>
      <c r="H54" s="128">
        <v>0</v>
      </c>
      <c r="I54" s="21">
        <f t="shared" si="3"/>
        <v>0</v>
      </c>
    </row>
    <row r="55" spans="1:9">
      <c r="A55" s="20"/>
      <c r="B55" s="17" t="s">
        <v>35</v>
      </c>
      <c r="C55" s="17"/>
      <c r="D55" s="98">
        <v>0</v>
      </c>
      <c r="E55" s="128">
        <v>0</v>
      </c>
      <c r="F55" s="128">
        <v>0</v>
      </c>
      <c r="G55" s="21">
        <v>0</v>
      </c>
      <c r="H55" s="128">
        <v>0</v>
      </c>
      <c r="I55" s="21">
        <f t="shared" si="3"/>
        <v>0</v>
      </c>
    </row>
    <row r="56" spans="1:9">
      <c r="A56" s="79" t="s">
        <v>91</v>
      </c>
      <c r="B56" s="17"/>
      <c r="C56" s="17"/>
      <c r="D56" s="98">
        <v>0</v>
      </c>
      <c r="E56" s="128">
        <v>0</v>
      </c>
      <c r="F56" s="128">
        <v>0</v>
      </c>
      <c r="G56" s="21">
        <v>0</v>
      </c>
      <c r="H56" s="128">
        <v>0</v>
      </c>
      <c r="I56" s="21">
        <f t="shared" si="3"/>
        <v>0</v>
      </c>
    </row>
    <row r="57" spans="1:9">
      <c r="A57" s="20" t="s">
        <v>36</v>
      </c>
      <c r="B57" s="17"/>
      <c r="C57" s="17"/>
      <c r="D57" s="98">
        <v>0</v>
      </c>
      <c r="E57" s="128">
        <v>0</v>
      </c>
      <c r="F57" s="128">
        <v>0</v>
      </c>
      <c r="G57" s="21">
        <v>0</v>
      </c>
      <c r="H57" s="128">
        <v>0</v>
      </c>
      <c r="I57" s="21">
        <f t="shared" si="3"/>
        <v>0</v>
      </c>
    </row>
    <row r="58" spans="1:9">
      <c r="A58" s="20"/>
      <c r="B58" s="17"/>
      <c r="C58" s="17"/>
      <c r="D58" s="98"/>
      <c r="E58" s="128"/>
      <c r="F58" s="128"/>
      <c r="G58" s="21"/>
      <c r="H58" s="128"/>
      <c r="I58" s="21"/>
    </row>
    <row r="59" spans="1:9">
      <c r="A59" s="20" t="s">
        <v>37</v>
      </c>
      <c r="B59" s="17"/>
      <c r="C59" s="17"/>
      <c r="D59" s="98">
        <v>2017499</v>
      </c>
      <c r="E59" s="128">
        <v>-33901</v>
      </c>
      <c r="F59" s="128">
        <v>-984</v>
      </c>
      <c r="G59" s="21">
        <v>1982614</v>
      </c>
      <c r="H59" s="128">
        <v>-3022</v>
      </c>
      <c r="I59" s="21">
        <f t="shared" ref="I59:I70" si="4">+SUM(G59:H59)</f>
        <v>1979592</v>
      </c>
    </row>
    <row r="60" spans="1:9">
      <c r="A60" s="20" t="s">
        <v>38</v>
      </c>
      <c r="B60" s="17"/>
      <c r="C60" s="17"/>
      <c r="D60" s="98">
        <v>2022491</v>
      </c>
      <c r="E60" s="128">
        <v>-33901</v>
      </c>
      <c r="F60" s="128">
        <v>-984</v>
      </c>
      <c r="G60" s="21">
        <v>1987606</v>
      </c>
      <c r="H60" s="128">
        <v>-3022</v>
      </c>
      <c r="I60" s="21">
        <f t="shared" si="4"/>
        <v>1984584</v>
      </c>
    </row>
    <row r="61" spans="1:9">
      <c r="A61" s="20"/>
      <c r="B61" s="17" t="s">
        <v>39</v>
      </c>
      <c r="C61" s="17"/>
      <c r="D61" s="98">
        <v>2601263</v>
      </c>
      <c r="E61" s="128">
        <v>0</v>
      </c>
      <c r="F61" s="128">
        <v>0</v>
      </c>
      <c r="G61" s="21">
        <v>2601263</v>
      </c>
      <c r="H61" s="128">
        <v>0</v>
      </c>
      <c r="I61" s="21">
        <f t="shared" si="4"/>
        <v>2601263</v>
      </c>
    </row>
    <row r="62" spans="1:9">
      <c r="A62" s="20"/>
      <c r="B62" s="17"/>
      <c r="C62" s="17" t="s">
        <v>40</v>
      </c>
      <c r="D62" s="98">
        <v>2601263</v>
      </c>
      <c r="E62" s="128">
        <v>0</v>
      </c>
      <c r="F62" s="128">
        <v>0</v>
      </c>
      <c r="G62" s="21">
        <v>2601263</v>
      </c>
      <c r="H62" s="128">
        <v>0</v>
      </c>
      <c r="I62" s="21">
        <f t="shared" si="4"/>
        <v>2601263</v>
      </c>
    </row>
    <row r="63" spans="1:9">
      <c r="A63" s="20"/>
      <c r="B63" s="17"/>
      <c r="C63" s="17" t="s">
        <v>41</v>
      </c>
      <c r="D63" s="98">
        <v>0</v>
      </c>
      <c r="E63" s="128">
        <v>0</v>
      </c>
      <c r="F63" s="128">
        <v>0</v>
      </c>
      <c r="G63" s="21">
        <v>0</v>
      </c>
      <c r="H63" s="128">
        <v>0</v>
      </c>
      <c r="I63" s="21">
        <f t="shared" si="4"/>
        <v>0</v>
      </c>
    </row>
    <row r="64" spans="1:9">
      <c r="A64" s="20"/>
      <c r="B64" s="17" t="s">
        <v>42</v>
      </c>
      <c r="C64" s="17"/>
      <c r="D64" s="98">
        <v>578772</v>
      </c>
      <c r="E64" s="128">
        <v>33901</v>
      </c>
      <c r="F64" s="128">
        <v>984</v>
      </c>
      <c r="G64" s="21">
        <v>613657</v>
      </c>
      <c r="H64" s="128">
        <v>3022</v>
      </c>
      <c r="I64" s="21">
        <f t="shared" si="4"/>
        <v>616679</v>
      </c>
    </row>
    <row r="65" spans="1:12">
      <c r="A65" s="20" t="s">
        <v>43</v>
      </c>
      <c r="B65" s="17"/>
      <c r="C65" s="17"/>
      <c r="D65" s="98">
        <v>-4992</v>
      </c>
      <c r="E65" s="128">
        <v>0</v>
      </c>
      <c r="F65" s="128">
        <v>0</v>
      </c>
      <c r="G65" s="21">
        <v>-4992</v>
      </c>
      <c r="H65" s="128">
        <v>0</v>
      </c>
      <c r="I65" s="21">
        <f t="shared" si="4"/>
        <v>-4992</v>
      </c>
    </row>
    <row r="66" spans="1:12">
      <c r="A66" s="20"/>
      <c r="B66" s="17" t="s">
        <v>39</v>
      </c>
      <c r="C66" s="17"/>
      <c r="D66" s="98">
        <v>0</v>
      </c>
      <c r="E66" s="128">
        <v>0</v>
      </c>
      <c r="F66" s="128">
        <v>0</v>
      </c>
      <c r="G66" s="21">
        <v>0</v>
      </c>
      <c r="H66" s="128">
        <v>0</v>
      </c>
      <c r="I66" s="21">
        <f t="shared" si="4"/>
        <v>0</v>
      </c>
    </row>
    <row r="67" spans="1:12">
      <c r="A67" s="20"/>
      <c r="B67" s="17"/>
      <c r="C67" s="17" t="s">
        <v>40</v>
      </c>
      <c r="D67" s="98">
        <v>0</v>
      </c>
      <c r="E67" s="128">
        <v>0</v>
      </c>
      <c r="F67" s="128">
        <v>0</v>
      </c>
      <c r="G67" s="21">
        <v>0</v>
      </c>
      <c r="H67" s="128">
        <v>0</v>
      </c>
      <c r="I67" s="21">
        <f t="shared" si="4"/>
        <v>0</v>
      </c>
    </row>
    <row r="68" spans="1:12">
      <c r="A68" s="20"/>
      <c r="B68" s="17"/>
      <c r="C68" s="17" t="s">
        <v>41</v>
      </c>
      <c r="D68" s="98">
        <v>0</v>
      </c>
      <c r="E68" s="128">
        <v>0</v>
      </c>
      <c r="F68" s="128">
        <v>0</v>
      </c>
      <c r="G68" s="21">
        <v>0</v>
      </c>
      <c r="H68" s="128">
        <v>0</v>
      </c>
      <c r="I68" s="21">
        <f t="shared" si="4"/>
        <v>0</v>
      </c>
    </row>
    <row r="69" spans="1:12">
      <c r="A69" s="20"/>
      <c r="B69" s="17" t="s">
        <v>42</v>
      </c>
      <c r="C69" s="17"/>
      <c r="D69" s="98">
        <v>4992</v>
      </c>
      <c r="E69" s="128">
        <v>0</v>
      </c>
      <c r="F69" s="128">
        <v>0</v>
      </c>
      <c r="G69" s="21">
        <v>4992</v>
      </c>
      <c r="H69" s="128">
        <v>0</v>
      </c>
      <c r="I69" s="21">
        <f t="shared" si="4"/>
        <v>4992</v>
      </c>
    </row>
    <row r="70" spans="1:12">
      <c r="A70" s="20" t="s">
        <v>44</v>
      </c>
      <c r="B70" s="17"/>
      <c r="C70" s="17"/>
      <c r="D70" s="98">
        <v>0</v>
      </c>
      <c r="E70" s="128">
        <v>0</v>
      </c>
      <c r="F70" s="128">
        <v>0</v>
      </c>
      <c r="G70" s="21">
        <v>0</v>
      </c>
      <c r="H70" s="128">
        <v>0</v>
      </c>
      <c r="I70" s="21">
        <f t="shared" si="4"/>
        <v>0</v>
      </c>
    </row>
    <row r="71" spans="1:12">
      <c r="A71" s="20"/>
      <c r="B71" s="17"/>
      <c r="C71" s="17"/>
      <c r="D71" s="98"/>
      <c r="E71" s="128"/>
      <c r="F71" s="128"/>
      <c r="G71" s="21"/>
      <c r="H71" s="128"/>
      <c r="I71" s="21"/>
    </row>
    <row r="72" spans="1:12">
      <c r="A72" s="24" t="s">
        <v>45</v>
      </c>
      <c r="B72" s="25"/>
      <c r="C72" s="25"/>
      <c r="D72" s="100">
        <v>102205</v>
      </c>
      <c r="E72" s="131">
        <v>50323</v>
      </c>
      <c r="F72" s="131">
        <v>-9336</v>
      </c>
      <c r="G72" s="26">
        <v>143192</v>
      </c>
      <c r="H72" s="131">
        <v>-14401</v>
      </c>
      <c r="I72" s="26">
        <f t="shared" ref="I72" si="5">+SUM(G72:H72)</f>
        <v>128791</v>
      </c>
    </row>
    <row r="73" spans="1:12">
      <c r="A73" s="30"/>
      <c r="B73" s="31"/>
      <c r="C73" s="31"/>
      <c r="D73" s="102"/>
      <c r="E73" s="132"/>
      <c r="F73" s="132"/>
      <c r="G73" s="210"/>
      <c r="H73" s="132"/>
      <c r="I73" s="32"/>
    </row>
    <row r="74" spans="1:12" ht="14.25" customHeight="1">
      <c r="A74" s="214" t="s">
        <v>46</v>
      </c>
      <c r="B74" s="226" t="s">
        <v>49</v>
      </c>
      <c r="C74" s="226"/>
      <c r="D74" s="226"/>
      <c r="E74" s="226"/>
      <c r="F74" s="226"/>
      <c r="G74" s="226"/>
      <c r="H74" s="226"/>
      <c r="I74" s="226"/>
    </row>
    <row r="75" spans="1:12" ht="12.75" customHeight="1">
      <c r="A75" s="36" t="s">
        <v>47</v>
      </c>
      <c r="B75" s="225" t="s">
        <v>63</v>
      </c>
      <c r="C75" s="225"/>
      <c r="D75" s="225"/>
      <c r="E75" s="225"/>
      <c r="F75" s="225"/>
      <c r="G75" s="225"/>
      <c r="H75" s="225"/>
      <c r="I75" s="225"/>
    </row>
    <row r="76" spans="1:12" ht="25.2" customHeight="1">
      <c r="A76" s="36" t="s">
        <v>48</v>
      </c>
      <c r="B76" s="225" t="s">
        <v>64</v>
      </c>
      <c r="C76" s="225"/>
      <c r="D76" s="225"/>
      <c r="E76" s="225"/>
      <c r="F76" s="225"/>
      <c r="G76" s="225"/>
      <c r="H76" s="225"/>
      <c r="I76" s="225"/>
    </row>
    <row r="77" spans="1:12" s="72" customFormat="1" ht="12.9" customHeight="1">
      <c r="A77" s="37" t="s">
        <v>50</v>
      </c>
      <c r="B77" s="225" t="s">
        <v>70</v>
      </c>
      <c r="C77" s="225"/>
      <c r="D77" s="225"/>
      <c r="E77" s="225"/>
      <c r="F77" s="225"/>
      <c r="G77" s="225"/>
      <c r="H77" s="225"/>
      <c r="I77" s="225"/>
      <c r="J77" s="212"/>
    </row>
    <row r="78" spans="1:12" s="137" customFormat="1" ht="25.5" customHeight="1">
      <c r="A78" s="134"/>
      <c r="B78" s="229"/>
      <c r="C78" s="229"/>
      <c r="D78" s="229"/>
      <c r="E78" s="229"/>
      <c r="F78" s="229"/>
      <c r="G78" s="200"/>
      <c r="H78" s="229"/>
      <c r="I78" s="229"/>
      <c r="J78" s="229"/>
      <c r="K78" s="229"/>
      <c r="L78" s="229"/>
    </row>
    <row r="79" spans="1:12" ht="24.75" customHeight="1">
      <c r="A79" s="76"/>
    </row>
    <row r="80" spans="1:12">
      <c r="B80" s="75"/>
    </row>
  </sheetData>
  <mergeCells count="7">
    <mergeCell ref="B74:I74"/>
    <mergeCell ref="B77:I77"/>
    <mergeCell ref="H78:I78"/>
    <mergeCell ref="J78:L78"/>
    <mergeCell ref="B78:F78"/>
    <mergeCell ref="B75:I75"/>
    <mergeCell ref="B76:I76"/>
  </mergeCells>
  <phoneticPr fontId="0" type="noConversion"/>
  <printOptions horizontalCentered="1"/>
  <pageMargins left="0.59055118110236227" right="0" top="0.39370078740157483" bottom="0" header="0" footer="0"/>
  <pageSetup scale="76" orientation="portrait"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W44"/>
  <sheetViews>
    <sheetView workbookViewId="0">
      <selection activeCell="K17" sqref="K17"/>
    </sheetView>
  </sheetViews>
  <sheetFormatPr baseColWidth="10" defaultRowHeight="13.2"/>
  <cols>
    <col min="1" max="2" width="2.88671875" customWidth="1"/>
    <col min="3" max="3" width="44.5546875" customWidth="1"/>
    <col min="4" max="6" width="7.44140625" customWidth="1"/>
    <col min="7" max="7" width="7.33203125" bestFit="1" customWidth="1"/>
    <col min="8" max="8" width="7.44140625" customWidth="1"/>
    <col min="9" max="9" width="10" bestFit="1" customWidth="1"/>
    <col min="10" max="10" width="1.88671875" customWidth="1"/>
    <col min="11" max="13" width="7.44140625" customWidth="1"/>
    <col min="14" max="14" width="7.33203125" bestFit="1" customWidth="1"/>
    <col min="15" max="15" width="7.44140625" customWidth="1"/>
    <col min="16" max="16" width="10" bestFit="1" customWidth="1"/>
    <col min="17" max="17" width="4.6640625" customWidth="1"/>
    <col min="18" max="21" width="9.33203125" customWidth="1"/>
  </cols>
  <sheetData>
    <row r="1" spans="1:23" ht="30" customHeight="1">
      <c r="J1" s="40"/>
      <c r="Q1" s="223">
        <v>8</v>
      </c>
      <c r="W1" s="74"/>
    </row>
    <row r="2" spans="1:23">
      <c r="A2" s="45" t="s">
        <v>96</v>
      </c>
      <c r="B2" s="2"/>
      <c r="C2" s="2"/>
      <c r="D2" s="44"/>
      <c r="E2" s="44"/>
      <c r="F2" s="44"/>
      <c r="G2" s="44"/>
      <c r="H2" s="44"/>
      <c r="I2" s="44"/>
      <c r="J2" s="44"/>
      <c r="K2" s="44"/>
      <c r="L2" s="44"/>
      <c r="M2" s="2"/>
      <c r="N2" s="2"/>
      <c r="O2" s="2"/>
      <c r="P2" s="2"/>
      <c r="Q2" s="40"/>
      <c r="R2" s="2"/>
      <c r="S2" s="2"/>
      <c r="T2" s="2"/>
      <c r="U2" s="2"/>
      <c r="V2" s="2"/>
    </row>
    <row r="3" spans="1:23">
      <c r="A3" s="45" t="str">
        <f>+'Total '!A3</f>
        <v>ESTADO DE OPERACIONES DE GOBIERNO  2016</v>
      </c>
      <c r="B3" s="2"/>
      <c r="C3" s="2"/>
      <c r="D3" s="44"/>
      <c r="E3" s="44"/>
      <c r="F3" s="44"/>
      <c r="G3" s="44"/>
      <c r="H3" s="44"/>
      <c r="I3" s="44"/>
      <c r="J3" s="44"/>
      <c r="K3" s="44"/>
      <c r="L3" s="44"/>
      <c r="M3" s="2"/>
      <c r="N3" s="2"/>
      <c r="O3" s="2"/>
      <c r="P3" s="2"/>
      <c r="Q3" s="40"/>
      <c r="R3" s="2"/>
      <c r="S3" s="2"/>
      <c r="T3" s="2"/>
      <c r="U3" s="2"/>
      <c r="V3" s="2"/>
    </row>
    <row r="4" spans="1:23">
      <c r="A4" s="1" t="s">
        <v>1</v>
      </c>
      <c r="B4" s="2"/>
      <c r="C4" s="2"/>
      <c r="D4" s="44"/>
      <c r="E4" s="44"/>
      <c r="F4" s="44"/>
      <c r="G4" s="44"/>
      <c r="H4" s="44"/>
      <c r="I4" s="44"/>
      <c r="J4" s="44"/>
      <c r="K4" s="44"/>
      <c r="L4" s="44"/>
      <c r="M4" s="2"/>
      <c r="N4" s="2"/>
      <c r="O4" s="2"/>
      <c r="P4" s="2"/>
      <c r="Q4" s="40"/>
      <c r="R4" s="2"/>
      <c r="S4" s="2"/>
      <c r="T4" s="2"/>
      <c r="U4" s="2"/>
      <c r="V4" s="2"/>
    </row>
    <row r="5" spans="1:23">
      <c r="A5" s="1" t="s">
        <v>2</v>
      </c>
      <c r="B5" s="2"/>
      <c r="C5" s="2"/>
      <c r="D5" s="44"/>
      <c r="E5" s="44"/>
      <c r="F5" s="44"/>
      <c r="G5" s="44"/>
      <c r="H5" s="44"/>
      <c r="I5" s="44"/>
      <c r="J5" s="44"/>
      <c r="K5" s="44"/>
      <c r="L5" s="44"/>
      <c r="M5" s="2"/>
      <c r="N5" s="2"/>
      <c r="O5" s="2"/>
      <c r="P5" s="2"/>
      <c r="Q5" s="40"/>
      <c r="R5" s="2"/>
      <c r="S5" s="2"/>
      <c r="T5" s="2"/>
      <c r="U5" s="2"/>
      <c r="V5" s="2"/>
    </row>
    <row r="6" spans="1:23">
      <c r="A6" s="1" t="s">
        <v>72</v>
      </c>
      <c r="B6" s="2"/>
      <c r="C6" s="2"/>
      <c r="D6" s="44"/>
      <c r="E6" s="44"/>
      <c r="F6" s="44"/>
      <c r="G6" s="44"/>
      <c r="H6" s="44"/>
      <c r="I6" s="44"/>
      <c r="J6" s="44"/>
      <c r="K6" s="44"/>
      <c r="L6" s="44"/>
      <c r="M6" s="2"/>
      <c r="N6" s="2"/>
      <c r="O6" s="2"/>
      <c r="P6" s="2"/>
      <c r="Q6" s="40"/>
      <c r="R6" s="2"/>
      <c r="S6" s="2"/>
      <c r="T6" s="2"/>
      <c r="U6" s="2"/>
      <c r="V6" s="2"/>
    </row>
    <row r="7" spans="1:23">
      <c r="A7" s="1"/>
      <c r="B7" s="2"/>
      <c r="C7" s="7"/>
      <c r="D7" s="71" t="s">
        <v>105</v>
      </c>
      <c r="E7" s="80"/>
      <c r="F7" s="80"/>
      <c r="G7" s="80"/>
      <c r="H7" s="80"/>
      <c r="I7" s="81"/>
      <c r="J7" s="46"/>
      <c r="K7" s="138" t="s">
        <v>102</v>
      </c>
      <c r="L7" s="139"/>
      <c r="M7" s="140"/>
      <c r="N7" s="140"/>
      <c r="O7" s="140"/>
      <c r="P7" s="141"/>
      <c r="Q7" s="40"/>
    </row>
    <row r="8" spans="1:23" ht="25.5" customHeight="1">
      <c r="A8" s="13"/>
      <c r="B8" s="14"/>
      <c r="C8" s="14"/>
      <c r="D8" s="82" t="s">
        <v>5</v>
      </c>
      <c r="E8" s="113" t="s">
        <v>85</v>
      </c>
      <c r="F8" s="113" t="s">
        <v>86</v>
      </c>
      <c r="G8" s="34" t="s">
        <v>101</v>
      </c>
      <c r="H8" s="113" t="s">
        <v>87</v>
      </c>
      <c r="I8" s="34" t="s">
        <v>88</v>
      </c>
      <c r="J8" s="70"/>
      <c r="K8" s="15" t="s">
        <v>5</v>
      </c>
      <c r="L8" s="116" t="s">
        <v>85</v>
      </c>
      <c r="M8" s="116" t="s">
        <v>86</v>
      </c>
      <c r="N8" s="142" t="s">
        <v>101</v>
      </c>
      <c r="O8" s="116" t="s">
        <v>87</v>
      </c>
      <c r="P8" s="142" t="s">
        <v>88</v>
      </c>
    </row>
    <row r="9" spans="1:23">
      <c r="A9" s="16"/>
      <c r="B9" s="17"/>
      <c r="C9" s="17"/>
      <c r="D9" s="89"/>
      <c r="E9" s="114"/>
      <c r="F9" s="114"/>
      <c r="G9" s="90"/>
      <c r="H9" s="114"/>
      <c r="I9" s="90"/>
      <c r="J9" s="17"/>
      <c r="K9" s="143"/>
      <c r="L9" s="144"/>
      <c r="M9" s="144"/>
      <c r="N9" s="145"/>
      <c r="O9" s="144"/>
      <c r="P9" s="145"/>
    </row>
    <row r="10" spans="1:23">
      <c r="A10" s="19" t="s">
        <v>6</v>
      </c>
      <c r="B10" s="17"/>
      <c r="C10" s="17"/>
      <c r="D10" s="20"/>
      <c r="E10" s="17"/>
      <c r="F10" s="17"/>
      <c r="G10" s="47"/>
      <c r="H10" s="17"/>
      <c r="I10" s="47"/>
      <c r="J10" s="17"/>
      <c r="K10" s="35"/>
      <c r="L10" s="33"/>
      <c r="M10" s="33"/>
      <c r="N10" s="18"/>
      <c r="O10" s="33"/>
      <c r="P10" s="18"/>
    </row>
    <row r="11" spans="1:23">
      <c r="A11" s="20" t="s">
        <v>7</v>
      </c>
      <c r="B11" s="17"/>
      <c r="C11" s="17"/>
      <c r="D11" s="83">
        <v>11.21115202158891</v>
      </c>
      <c r="E11" s="109">
        <v>8.425845231848335</v>
      </c>
      <c r="F11" s="109">
        <v>8.181878067055262</v>
      </c>
      <c r="G11" s="48">
        <v>27.818875320492506</v>
      </c>
      <c r="H11" s="109">
        <v>12.448955565724026</v>
      </c>
      <c r="I11" s="48">
        <v>40.26783088621653</v>
      </c>
      <c r="K11" s="147">
        <v>9.2904650956180443</v>
      </c>
      <c r="L11" s="148">
        <v>7.6445277228783235</v>
      </c>
      <c r="M11" s="148">
        <v>7.9748225139083324</v>
      </c>
      <c r="N11" s="149">
        <v>24.909815332404701</v>
      </c>
      <c r="O11" s="148">
        <v>14.48853711619391</v>
      </c>
      <c r="P11" s="149">
        <v>39.398352448598615</v>
      </c>
    </row>
    <row r="12" spans="1:23">
      <c r="A12" s="20"/>
      <c r="B12" s="17" t="s">
        <v>8</v>
      </c>
      <c r="C12" s="17"/>
      <c r="D12" s="83">
        <v>11.260323269551231</v>
      </c>
      <c r="E12" s="109">
        <v>8.2961395568465797</v>
      </c>
      <c r="F12" s="109">
        <v>8.1829179688362288</v>
      </c>
      <c r="G12" s="48">
        <v>27.739380795234041</v>
      </c>
      <c r="H12" s="109">
        <v>12.836878880427058</v>
      </c>
      <c r="I12" s="48">
        <v>40.576259675661099</v>
      </c>
      <c r="K12" s="147">
        <v>9.5180406123893597</v>
      </c>
      <c r="L12" s="148">
        <v>7.7047114149436808</v>
      </c>
      <c r="M12" s="148">
        <v>7.8654065220088958</v>
      </c>
      <c r="N12" s="149">
        <v>25.088158549341937</v>
      </c>
      <c r="O12" s="148">
        <v>15.617795744798421</v>
      </c>
      <c r="P12" s="149">
        <v>40.705954294140355</v>
      </c>
    </row>
    <row r="13" spans="1:23" s="162" customFormat="1">
      <c r="A13" s="79"/>
      <c r="B13" s="77"/>
      <c r="C13" s="77" t="s">
        <v>73</v>
      </c>
      <c r="D13" s="166">
        <v>7.8662214117387066</v>
      </c>
      <c r="E13" s="167">
        <v>6.4855230295759725</v>
      </c>
      <c r="F13" s="167">
        <v>8.4076991447907687</v>
      </c>
      <c r="G13" s="168">
        <v>22.759443586105448</v>
      </c>
      <c r="H13" s="167">
        <v>9.3630711404722184</v>
      </c>
      <c r="I13" s="168">
        <v>32.122514726577663</v>
      </c>
      <c r="K13" s="169">
        <v>8.2413327488121393</v>
      </c>
      <c r="L13" s="170">
        <v>5.3513110073524208</v>
      </c>
      <c r="M13" s="170">
        <v>6.3204512143323246</v>
      </c>
      <c r="N13" s="171">
        <v>19.913094970496886</v>
      </c>
      <c r="O13" s="170">
        <v>23.523181424020752</v>
      </c>
      <c r="P13" s="171">
        <v>43.436276394517634</v>
      </c>
    </row>
    <row r="14" spans="1:23" s="162" customFormat="1">
      <c r="A14" s="79"/>
      <c r="B14" s="77"/>
      <c r="C14" s="77" t="s">
        <v>59</v>
      </c>
      <c r="D14" s="166">
        <v>11.35612050059764</v>
      </c>
      <c r="E14" s="167">
        <v>8.3472435180904476</v>
      </c>
      <c r="F14" s="167">
        <v>8.1765736058353848</v>
      </c>
      <c r="G14" s="168">
        <v>27.879937624523471</v>
      </c>
      <c r="H14" s="167">
        <v>12.934925779611673</v>
      </c>
      <c r="I14" s="168">
        <v>40.814863404135146</v>
      </c>
      <c r="K14" s="169">
        <v>9.5966690342499259</v>
      </c>
      <c r="L14" s="170">
        <v>7.8496499442141374</v>
      </c>
      <c r="M14" s="170">
        <v>7.9605554602690116</v>
      </c>
      <c r="N14" s="171">
        <v>25.406874438733077</v>
      </c>
      <c r="O14" s="170">
        <v>15.13092790455913</v>
      </c>
      <c r="P14" s="171">
        <v>40.537802343292206</v>
      </c>
    </row>
    <row r="15" spans="1:23">
      <c r="A15" s="20"/>
      <c r="B15" s="17" t="s">
        <v>94</v>
      </c>
      <c r="C15" s="17"/>
      <c r="D15" s="83">
        <v>215.24886938773747</v>
      </c>
      <c r="E15" s="109">
        <v>94.025445627833463</v>
      </c>
      <c r="F15" s="109">
        <v>9.2812404190518922</v>
      </c>
      <c r="G15" s="48">
        <v>318.55555543462282</v>
      </c>
      <c r="H15" s="109">
        <v>0.66976297681376218</v>
      </c>
      <c r="I15" s="48">
        <v>319.2253184114366</v>
      </c>
      <c r="K15" s="147">
        <v>1.2217439382479138</v>
      </c>
      <c r="L15" s="148">
        <v>0.64945383013191382</v>
      </c>
      <c r="M15" s="148">
        <v>0.6856443159406358</v>
      </c>
      <c r="N15" s="149">
        <v>2.5568420843204636</v>
      </c>
      <c r="O15" s="148">
        <v>0.68822542265263864</v>
      </c>
      <c r="P15" s="149">
        <v>3.2450675069731023</v>
      </c>
    </row>
    <row r="16" spans="1:23">
      <c r="A16" s="20"/>
      <c r="B16" s="17" t="s">
        <v>9</v>
      </c>
      <c r="C16" s="17"/>
      <c r="D16" s="83">
        <v>8.9276120325847632</v>
      </c>
      <c r="E16" s="109">
        <v>7.9020898090225691</v>
      </c>
      <c r="F16" s="109">
        <v>6.5817406335566524</v>
      </c>
      <c r="G16" s="48">
        <v>23.411442475163984</v>
      </c>
      <c r="H16" s="109">
        <v>8.5022630195550377</v>
      </c>
      <c r="I16" s="48">
        <v>31.913705494719022</v>
      </c>
      <c r="K16" s="147">
        <v>8.7857436017476953</v>
      </c>
      <c r="L16" s="148">
        <v>8.2499910776794234</v>
      </c>
      <c r="M16" s="148">
        <v>8.2900054054956183</v>
      </c>
      <c r="N16" s="149">
        <v>25.325740084922735</v>
      </c>
      <c r="O16" s="148">
        <v>8.7338608761587455</v>
      </c>
      <c r="P16" s="149">
        <v>34.059600961081479</v>
      </c>
    </row>
    <row r="17" spans="1:16">
      <c r="A17" s="20"/>
      <c r="B17" s="17" t="s">
        <v>56</v>
      </c>
      <c r="C17" s="17"/>
      <c r="D17" s="83">
        <v>6.9244281610557747</v>
      </c>
      <c r="E17" s="109">
        <v>7.4829651317320751</v>
      </c>
      <c r="F17" s="109">
        <v>6.9904754951024008</v>
      </c>
      <c r="G17" s="48">
        <v>21.39786878789025</v>
      </c>
      <c r="H17" s="109">
        <v>7.3871545802481924</v>
      </c>
      <c r="I17" s="48">
        <v>28.785023368138443</v>
      </c>
      <c r="K17" s="147">
        <v>8.1758275441975172</v>
      </c>
      <c r="L17" s="148">
        <v>3.6773477817979008</v>
      </c>
      <c r="M17" s="148">
        <v>4.0816460044741421</v>
      </c>
      <c r="N17" s="149">
        <v>15.934821330469561</v>
      </c>
      <c r="O17" s="148">
        <v>5.9771854416374097</v>
      </c>
      <c r="P17" s="149">
        <v>21.91200677210697</v>
      </c>
    </row>
    <row r="18" spans="1:16">
      <c r="A18" s="20"/>
      <c r="B18" s="17" t="s">
        <v>57</v>
      </c>
      <c r="C18" s="17"/>
      <c r="D18" s="83">
        <v>6.8203033468481262</v>
      </c>
      <c r="E18" s="109">
        <v>6.9187810606184339</v>
      </c>
      <c r="F18" s="109">
        <v>7.3427290719323235</v>
      </c>
      <c r="G18" s="48">
        <v>21.081813479398882</v>
      </c>
      <c r="H18" s="109">
        <v>7.0538026631562225</v>
      </c>
      <c r="I18" s="48">
        <v>28.135616142555104</v>
      </c>
      <c r="K18" s="147">
        <v>5.4065342242259558</v>
      </c>
      <c r="L18" s="148">
        <v>5.0323815125369356</v>
      </c>
      <c r="M18" s="148">
        <v>6.2957475701501604</v>
      </c>
      <c r="N18" s="149">
        <v>16.734663306913049</v>
      </c>
      <c r="O18" s="148">
        <v>8.2479742352301262</v>
      </c>
      <c r="P18" s="149">
        <v>24.982637542143173</v>
      </c>
    </row>
    <row r="19" spans="1:16">
      <c r="A19" s="20"/>
      <c r="B19" s="17" t="s">
        <v>10</v>
      </c>
      <c r="C19" s="17"/>
      <c r="D19" s="83">
        <v>9.1629532554317876</v>
      </c>
      <c r="E19" s="109">
        <v>9.8586836643864686</v>
      </c>
      <c r="F19" s="109">
        <v>10.455729039537953</v>
      </c>
      <c r="G19" s="48">
        <v>29.477365959356209</v>
      </c>
      <c r="H19" s="109">
        <v>8.8265786028131554</v>
      </c>
      <c r="I19" s="48">
        <v>38.303944562169363</v>
      </c>
      <c r="K19" s="147">
        <v>9.3761839658315989</v>
      </c>
      <c r="L19" s="148">
        <v>9.625096948969496</v>
      </c>
      <c r="M19" s="148">
        <v>10.873647506624042</v>
      </c>
      <c r="N19" s="149">
        <v>29.874928421425135</v>
      </c>
      <c r="O19" s="148">
        <v>8.5362294332055395</v>
      </c>
      <c r="P19" s="149">
        <v>38.411157854630673</v>
      </c>
    </row>
    <row r="20" spans="1:16">
      <c r="A20" s="20"/>
      <c r="B20" s="17" t="s">
        <v>11</v>
      </c>
      <c r="C20" s="17"/>
      <c r="D20" s="83">
        <v>12.182242957300003</v>
      </c>
      <c r="E20" s="109">
        <v>10.318631216024285</v>
      </c>
      <c r="F20" s="109">
        <v>11.235593451383355</v>
      </c>
      <c r="G20" s="48">
        <v>33.736467624707643</v>
      </c>
      <c r="H20" s="109">
        <v>18.96993618466389</v>
      </c>
      <c r="I20" s="48">
        <v>52.706403809371537</v>
      </c>
      <c r="K20" s="147">
        <v>11.475695961093283</v>
      </c>
      <c r="L20" s="148">
        <v>9.30556265417869</v>
      </c>
      <c r="M20" s="148">
        <v>15.081104050093474</v>
      </c>
      <c r="N20" s="149">
        <v>35.862362665365445</v>
      </c>
      <c r="O20" s="148">
        <v>11.743250558540463</v>
      </c>
      <c r="P20" s="149">
        <v>47.605613223905905</v>
      </c>
    </row>
    <row r="21" spans="1:16">
      <c r="A21" s="49"/>
      <c r="B21" s="50"/>
      <c r="C21" s="50"/>
      <c r="D21" s="84"/>
      <c r="E21" s="110"/>
      <c r="F21" s="110"/>
      <c r="G21" s="51"/>
      <c r="H21" s="110"/>
      <c r="I21" s="51"/>
      <c r="J21" s="52"/>
      <c r="K21" s="150"/>
      <c r="L21" s="151"/>
      <c r="M21" s="151"/>
      <c r="N21" s="152"/>
      <c r="O21" s="151"/>
      <c r="P21" s="152"/>
    </row>
    <row r="22" spans="1:16">
      <c r="A22" s="20" t="s">
        <v>12</v>
      </c>
      <c r="B22" s="17"/>
      <c r="C22" s="17"/>
      <c r="D22" s="83">
        <v>7.1758361180151304</v>
      </c>
      <c r="E22" s="109">
        <v>6.967378484020827</v>
      </c>
      <c r="F22" s="109">
        <v>8.4216190901995773</v>
      </c>
      <c r="G22" s="48">
        <v>22.564833692235535</v>
      </c>
      <c r="H22" s="109">
        <v>7.7717130189448325</v>
      </c>
      <c r="I22" s="48">
        <v>30.336546711180368</v>
      </c>
      <c r="K22" s="147">
        <v>7.5270855083987422</v>
      </c>
      <c r="L22" s="148">
        <v>7.1898677614197934</v>
      </c>
      <c r="M22" s="148">
        <v>8.5107406418480718</v>
      </c>
      <c r="N22" s="149">
        <v>23.227693911666606</v>
      </c>
      <c r="O22" s="148">
        <v>7.7677096305350481</v>
      </c>
      <c r="P22" s="149">
        <v>30.995403542201654</v>
      </c>
    </row>
    <row r="23" spans="1:16">
      <c r="A23" s="20"/>
      <c r="B23" s="17" t="s">
        <v>13</v>
      </c>
      <c r="C23" s="17"/>
      <c r="D23" s="83">
        <v>8.3237346731675075</v>
      </c>
      <c r="E23" s="109">
        <v>7.9104433054994354</v>
      </c>
      <c r="F23" s="109">
        <v>10.480750763741804</v>
      </c>
      <c r="G23" s="48">
        <v>26.714928742408745</v>
      </c>
      <c r="H23" s="109">
        <v>8.1952421725351794</v>
      </c>
      <c r="I23" s="48">
        <v>34.910170914943926</v>
      </c>
      <c r="K23" s="147">
        <v>8.3006123329985595</v>
      </c>
      <c r="L23" s="148">
        <v>8.1235028191133249</v>
      </c>
      <c r="M23" s="148">
        <v>10.727445334727166</v>
      </c>
      <c r="N23" s="149">
        <v>27.151560486839053</v>
      </c>
      <c r="O23" s="148">
        <v>8.3834936148563006</v>
      </c>
      <c r="P23" s="149">
        <v>35.535054101695351</v>
      </c>
    </row>
    <row r="24" spans="1:16">
      <c r="A24" s="20"/>
      <c r="B24" s="17" t="s">
        <v>14</v>
      </c>
      <c r="C24" s="17"/>
      <c r="D24" s="83">
        <v>4.7216024914463937</v>
      </c>
      <c r="E24" s="109">
        <v>7.0096629735987186</v>
      </c>
      <c r="F24" s="109">
        <v>9.1975313128445055</v>
      </c>
      <c r="G24" s="48">
        <v>20.928796777889616</v>
      </c>
      <c r="H24" s="109">
        <v>8.0286251434038647</v>
      </c>
      <c r="I24" s="48">
        <v>28.957421921293481</v>
      </c>
      <c r="K24" s="147">
        <v>5.1764362546814002</v>
      </c>
      <c r="L24" s="148">
        <v>6.668869734597954</v>
      </c>
      <c r="M24" s="148">
        <v>8.9904672692441352</v>
      </c>
      <c r="N24" s="149">
        <v>20.835773258523488</v>
      </c>
      <c r="O24" s="148">
        <v>8.0711324293718452</v>
      </c>
      <c r="P24" s="149">
        <v>28.906905687895332</v>
      </c>
    </row>
    <row r="25" spans="1:16">
      <c r="A25" s="20"/>
      <c r="B25" s="17" t="s">
        <v>15</v>
      </c>
      <c r="C25" s="17"/>
      <c r="D25" s="83">
        <v>28.403023209808136</v>
      </c>
      <c r="E25" s="109">
        <v>3.3439757970134369</v>
      </c>
      <c r="F25" s="109">
        <v>10.511136001359993</v>
      </c>
      <c r="G25" s="48">
        <v>42.258135008181569</v>
      </c>
      <c r="H25" s="109">
        <v>2.978993701996453</v>
      </c>
      <c r="I25" s="48">
        <v>45.23712871017802</v>
      </c>
      <c r="K25" s="147">
        <v>31.717964017500037</v>
      </c>
      <c r="L25" s="148">
        <v>4.3191480066619414</v>
      </c>
      <c r="M25" s="148">
        <v>6.6677548240884486</v>
      </c>
      <c r="N25" s="149">
        <v>42.704866848250425</v>
      </c>
      <c r="O25" s="148">
        <v>3.6063198627231015</v>
      </c>
      <c r="P25" s="149">
        <v>46.31118671097353</v>
      </c>
    </row>
    <row r="26" spans="1:16">
      <c r="A26" s="20"/>
      <c r="B26" s="17" t="s">
        <v>58</v>
      </c>
      <c r="C26" s="17"/>
      <c r="D26" s="83">
        <v>4.9861634498940601</v>
      </c>
      <c r="E26" s="109">
        <v>6.2900916349879319</v>
      </c>
      <c r="F26" s="109">
        <v>6.3104163388702093</v>
      </c>
      <c r="G26" s="48">
        <v>17.5866714237522</v>
      </c>
      <c r="H26" s="109">
        <v>7.6279192784786396</v>
      </c>
      <c r="I26" s="48">
        <v>25.21459070223084</v>
      </c>
      <c r="K26" s="147">
        <v>5.5547343063188617</v>
      </c>
      <c r="L26" s="148">
        <v>6.611899974062367</v>
      </c>
      <c r="M26" s="148">
        <v>6.5735919015176973</v>
      </c>
      <c r="N26" s="149">
        <v>18.740226181898926</v>
      </c>
      <c r="O26" s="148">
        <v>7.3284727538477092</v>
      </c>
      <c r="P26" s="149">
        <v>26.068698935746635</v>
      </c>
    </row>
    <row r="27" spans="1:16">
      <c r="A27" s="20"/>
      <c r="B27" s="17" t="s">
        <v>74</v>
      </c>
      <c r="C27" s="17"/>
      <c r="D27" s="83">
        <v>8.4376584235644216</v>
      </c>
      <c r="E27" s="109">
        <v>8.0495021266989522</v>
      </c>
      <c r="F27" s="109">
        <v>10.319617174417667</v>
      </c>
      <c r="G27" s="48">
        <v>26.806777724681041</v>
      </c>
      <c r="H27" s="109">
        <v>8.2998246626004448</v>
      </c>
      <c r="I27" s="48">
        <v>35.106602387281484</v>
      </c>
      <c r="K27" s="147">
        <v>8.3264680923572918</v>
      </c>
      <c r="L27" s="148">
        <v>7.9711630691251267</v>
      </c>
      <c r="M27" s="148">
        <v>10.30204855870001</v>
      </c>
      <c r="N27" s="149">
        <v>26.599679720182429</v>
      </c>
      <c r="O27" s="148">
        <v>8.4762561121618347</v>
      </c>
      <c r="P27" s="149">
        <v>35.075935832344264</v>
      </c>
    </row>
    <row r="28" spans="1:16">
      <c r="A28" s="20"/>
      <c r="B28" s="17" t="s">
        <v>75</v>
      </c>
      <c r="C28" s="17"/>
      <c r="D28" s="84"/>
      <c r="E28" s="110"/>
      <c r="F28" s="110"/>
      <c r="G28" s="51"/>
      <c r="H28" s="110"/>
      <c r="I28" s="51"/>
      <c r="J28" s="52"/>
      <c r="K28" s="150"/>
      <c r="L28" s="151"/>
      <c r="M28" s="151"/>
      <c r="N28" s="152"/>
      <c r="O28" s="151"/>
      <c r="P28" s="152"/>
    </row>
    <row r="29" spans="1:16">
      <c r="A29" s="20"/>
      <c r="B29" s="17"/>
      <c r="C29" s="17"/>
      <c r="D29" s="85"/>
      <c r="E29" s="111"/>
      <c r="F29" s="111"/>
      <c r="G29" s="53"/>
      <c r="H29" s="111"/>
      <c r="I29" s="53"/>
      <c r="K29" s="88"/>
      <c r="L29" s="117"/>
      <c r="M29" s="117"/>
      <c r="N29" s="67"/>
      <c r="O29" s="117"/>
      <c r="P29" s="67"/>
    </row>
    <row r="30" spans="1:16" ht="13.8">
      <c r="A30" s="20" t="s">
        <v>17</v>
      </c>
      <c r="B30" s="23"/>
      <c r="C30" s="23"/>
      <c r="D30" s="198">
        <v>117.22008989889122</v>
      </c>
      <c r="E30" s="109">
        <v>46.740196465076529</v>
      </c>
      <c r="F30" s="109">
        <v>1.8838107443361833</v>
      </c>
      <c r="G30" s="48">
        <v>165.84409710830394</v>
      </c>
      <c r="H30" s="109">
        <v>135.32149551717393</v>
      </c>
      <c r="I30" s="48">
        <v>301.16559262547787</v>
      </c>
      <c r="K30" s="147">
        <v>24.012318146983201</v>
      </c>
      <c r="L30" s="148">
        <v>11.440328235396894</v>
      </c>
      <c r="M30" s="148">
        <v>3.5006253618742815</v>
      </c>
      <c r="N30" s="149">
        <v>38.95327174425438</v>
      </c>
      <c r="O30" s="148">
        <v>70.598427093694653</v>
      </c>
      <c r="P30" s="149">
        <v>109.55169883794903</v>
      </c>
    </row>
    <row r="31" spans="1:16">
      <c r="A31" s="20"/>
      <c r="B31" s="17"/>
      <c r="C31" s="17"/>
      <c r="D31" s="85"/>
      <c r="E31" s="111"/>
      <c r="F31" s="111"/>
      <c r="G31" s="53"/>
      <c r="H31" s="111"/>
      <c r="I31" s="53"/>
      <c r="K31" s="88"/>
      <c r="L31" s="117"/>
      <c r="M31" s="117"/>
      <c r="N31" s="67"/>
      <c r="O31" s="117"/>
      <c r="P31" s="67"/>
    </row>
    <row r="32" spans="1:16">
      <c r="A32" s="19" t="s">
        <v>18</v>
      </c>
      <c r="B32" s="17"/>
      <c r="C32" s="17"/>
      <c r="D32" s="85"/>
      <c r="E32" s="111"/>
      <c r="F32" s="111"/>
      <c r="G32" s="53"/>
      <c r="H32" s="111"/>
      <c r="I32" s="53"/>
      <c r="K32" s="88"/>
      <c r="L32" s="117"/>
      <c r="M32" s="117"/>
      <c r="N32" s="67"/>
      <c r="O32" s="117"/>
      <c r="P32" s="67"/>
    </row>
    <row r="33" spans="1:22">
      <c r="A33" s="20" t="s">
        <v>19</v>
      </c>
      <c r="B33" s="17"/>
      <c r="C33" s="17"/>
      <c r="D33" s="83">
        <v>4.1368457486433616</v>
      </c>
      <c r="E33" s="109">
        <v>5.4163838554855293</v>
      </c>
      <c r="F33" s="109">
        <v>7.7067301080399897</v>
      </c>
      <c r="G33" s="48">
        <v>17.259959712168879</v>
      </c>
      <c r="H33" s="109">
        <v>6.842085583405737</v>
      </c>
      <c r="I33" s="48">
        <v>24.102045295574616</v>
      </c>
      <c r="K33" s="147">
        <v>4.1461292547933297</v>
      </c>
      <c r="L33" s="148">
        <v>4.8397906236889696</v>
      </c>
      <c r="M33" s="148">
        <v>7.3946155342444042</v>
      </c>
      <c r="N33" s="149">
        <v>16.380535412726704</v>
      </c>
      <c r="O33" s="148">
        <v>6.6041860184325412</v>
      </c>
      <c r="P33" s="149">
        <v>22.984721431159244</v>
      </c>
    </row>
    <row r="34" spans="1:22">
      <c r="A34" s="20"/>
      <c r="B34" s="17" t="s">
        <v>20</v>
      </c>
      <c r="C34" s="17"/>
      <c r="D34" s="83">
        <v>4.4134131075870267</v>
      </c>
      <c r="E34" s="109">
        <v>2.6222900150142969</v>
      </c>
      <c r="F34" s="109">
        <v>10.031646796085916</v>
      </c>
      <c r="G34" s="48">
        <v>17.067349918687238</v>
      </c>
      <c r="H34" s="109">
        <v>9.3016489553663142</v>
      </c>
      <c r="I34" s="48">
        <v>26.368998874053553</v>
      </c>
      <c r="K34" s="147">
        <v>2.7688470356601602</v>
      </c>
      <c r="L34" s="148">
        <v>5.6554023911607363</v>
      </c>
      <c r="M34" s="148">
        <v>10.282737270242613</v>
      </c>
      <c r="N34" s="149">
        <v>18.70698669706351</v>
      </c>
      <c r="O34" s="148">
        <v>3.5136498231888185</v>
      </c>
      <c r="P34" s="149">
        <v>22.220636520252327</v>
      </c>
    </row>
    <row r="35" spans="1:22">
      <c r="A35" s="20"/>
      <c r="B35" s="17" t="s">
        <v>21</v>
      </c>
      <c r="C35" s="17"/>
      <c r="D35" s="83">
        <v>2.7742709454247252</v>
      </c>
      <c r="E35" s="109">
        <v>5.283876497206192</v>
      </c>
      <c r="F35" s="109">
        <v>7.3391150793908499</v>
      </c>
      <c r="G35" s="48">
        <v>15.397262522021766</v>
      </c>
      <c r="H35" s="109">
        <v>6.6249332798963518</v>
      </c>
      <c r="I35" s="48">
        <v>22.022195801918116</v>
      </c>
      <c r="K35" s="147">
        <v>2.777838641992842</v>
      </c>
      <c r="L35" s="148">
        <v>4.7929329423842271</v>
      </c>
      <c r="M35" s="148">
        <v>6.4170796599627948</v>
      </c>
      <c r="N35" s="149">
        <v>13.987851244339865</v>
      </c>
      <c r="O35" s="148">
        <v>5.5316652538573647</v>
      </c>
      <c r="P35" s="149">
        <v>19.51951649819723</v>
      </c>
    </row>
    <row r="36" spans="1:22">
      <c r="A36" s="20"/>
      <c r="B36" s="17" t="s">
        <v>22</v>
      </c>
      <c r="C36" s="17"/>
      <c r="D36" s="83">
        <v>5.9017599469401585</v>
      </c>
      <c r="E36" s="109">
        <v>5.5515291508695972</v>
      </c>
      <c r="F36" s="109">
        <v>8.2120010213205763</v>
      </c>
      <c r="G36" s="48">
        <v>19.665290119130333</v>
      </c>
      <c r="H36" s="109">
        <v>7.1546019667541847</v>
      </c>
      <c r="I36" s="48">
        <v>26.819892085884518</v>
      </c>
      <c r="K36" s="147">
        <v>6.0413265600790522</v>
      </c>
      <c r="L36" s="148">
        <v>4.9190740214059208</v>
      </c>
      <c r="M36" s="148">
        <v>8.8131282028938394</v>
      </c>
      <c r="N36" s="149">
        <v>19.773528784378811</v>
      </c>
      <c r="O36" s="148">
        <v>8.0561965871713639</v>
      </c>
      <c r="P36" s="149">
        <v>27.829725371550175</v>
      </c>
    </row>
    <row r="37" spans="1:22">
      <c r="A37" s="49"/>
      <c r="B37" s="50"/>
      <c r="C37" s="50"/>
      <c r="D37" s="84"/>
      <c r="E37" s="110"/>
      <c r="F37" s="110"/>
      <c r="G37" s="51"/>
      <c r="H37" s="110"/>
      <c r="I37" s="51"/>
      <c r="J37" s="52"/>
      <c r="K37" s="150"/>
      <c r="L37" s="151"/>
      <c r="M37" s="151"/>
      <c r="N37" s="152"/>
      <c r="O37" s="151"/>
      <c r="P37" s="152"/>
    </row>
    <row r="38" spans="1:22">
      <c r="A38" s="24" t="s">
        <v>76</v>
      </c>
      <c r="B38" s="25"/>
      <c r="C38" s="25"/>
      <c r="D38" s="86">
        <v>11.203247728522834</v>
      </c>
      <c r="E38" s="112">
        <v>8.4190969583651434</v>
      </c>
      <c r="F38" s="112">
        <v>8.1840289460936724</v>
      </c>
      <c r="G38" s="54">
        <v>27.80637363298165</v>
      </c>
      <c r="H38" s="112">
        <v>12.445295932111764</v>
      </c>
      <c r="I38" s="54">
        <v>40.251669565093415</v>
      </c>
      <c r="J38" s="55"/>
      <c r="K38" s="153">
        <v>9.2808249230097886</v>
      </c>
      <c r="L38" s="154">
        <v>7.6415874231918162</v>
      </c>
      <c r="M38" s="154">
        <v>7.978234044054938</v>
      </c>
      <c r="N38" s="155">
        <v>24.90064639025654</v>
      </c>
      <c r="O38" s="154">
        <v>14.472314177823703</v>
      </c>
      <c r="P38" s="155">
        <v>39.372960568080245</v>
      </c>
    </row>
    <row r="39" spans="1:22">
      <c r="A39" s="24" t="s">
        <v>77</v>
      </c>
      <c r="B39" s="25"/>
      <c r="C39" s="25"/>
      <c r="D39" s="86">
        <v>6.6400047214489906</v>
      </c>
      <c r="E39" s="112">
        <v>6.6909874840783559</v>
      </c>
      <c r="F39" s="112">
        <v>8.2978198250217989</v>
      </c>
      <c r="G39" s="54">
        <v>21.628812030549145</v>
      </c>
      <c r="H39" s="112">
        <v>7.6101658683418254</v>
      </c>
      <c r="I39" s="54">
        <v>29.238977898890973</v>
      </c>
      <c r="J39" s="55"/>
      <c r="K39" s="153">
        <v>6.8733712619384963</v>
      </c>
      <c r="L39" s="154">
        <v>6.7378482784176299</v>
      </c>
      <c r="M39" s="154">
        <v>8.2994086762616011</v>
      </c>
      <c r="N39" s="155">
        <v>21.910628216617727</v>
      </c>
      <c r="O39" s="154">
        <v>7.5392389902827688</v>
      </c>
      <c r="P39" s="155">
        <v>29.449867206900496</v>
      </c>
    </row>
    <row r="40" spans="1:22">
      <c r="A40" s="56"/>
      <c r="B40" s="57"/>
      <c r="C40" s="57"/>
      <c r="D40" s="87"/>
      <c r="E40" s="115"/>
      <c r="F40" s="115"/>
      <c r="G40" s="58"/>
      <c r="H40" s="115"/>
      <c r="I40" s="58"/>
      <c r="J40" s="59"/>
      <c r="K40" s="156"/>
      <c r="L40" s="157"/>
      <c r="M40" s="157"/>
      <c r="N40" s="158"/>
      <c r="O40" s="157"/>
      <c r="P40" s="158"/>
    </row>
    <row r="41" spans="1:22">
      <c r="A41" s="60"/>
      <c r="B41" s="60"/>
      <c r="C41" s="60"/>
      <c r="D41" s="61"/>
      <c r="E41" s="61"/>
      <c r="F41" s="61"/>
      <c r="G41" s="61"/>
      <c r="H41" s="61"/>
      <c r="I41" s="61"/>
      <c r="J41" s="60"/>
      <c r="K41" s="60"/>
    </row>
    <row r="42" spans="1:22" ht="25.5" customHeight="1">
      <c r="A42" s="72" t="s">
        <v>80</v>
      </c>
      <c r="B42" s="230" t="s">
        <v>81</v>
      </c>
      <c r="C42" s="230"/>
      <c r="D42" s="230"/>
      <c r="E42" s="230"/>
      <c r="F42" s="230"/>
      <c r="G42" s="230"/>
      <c r="H42" s="230"/>
      <c r="I42" s="230"/>
      <c r="J42" s="230"/>
      <c r="K42" s="230"/>
      <c r="L42" s="230"/>
      <c r="M42" s="230"/>
      <c r="N42" s="230"/>
      <c r="O42" s="230"/>
      <c r="P42" s="230"/>
      <c r="Q42" s="41"/>
      <c r="R42" s="41"/>
      <c r="S42" s="41"/>
      <c r="T42" s="41"/>
      <c r="U42" s="41"/>
      <c r="V42" s="41"/>
    </row>
    <row r="43" spans="1:22" ht="35.4" customHeight="1">
      <c r="A43" s="62"/>
      <c r="D43" s="63"/>
      <c r="E43" s="63"/>
      <c r="F43" s="63"/>
      <c r="G43" s="63"/>
      <c r="H43" s="63"/>
      <c r="I43" s="63"/>
    </row>
    <row r="44" spans="1:22">
      <c r="A44" s="17"/>
      <c r="C44" s="62"/>
      <c r="D44" s="63"/>
      <c r="E44" s="63"/>
      <c r="F44" s="63"/>
      <c r="G44" s="63"/>
      <c r="H44" s="63"/>
      <c r="I44" s="63"/>
    </row>
  </sheetData>
  <mergeCells count="1">
    <mergeCell ref="B42:P42"/>
  </mergeCells>
  <phoneticPr fontId="0" type="noConversion"/>
  <printOptions horizontalCentered="1"/>
  <pageMargins left="0.39370078740157483" right="0" top="1.1811023622047245" bottom="0" header="0" footer="0"/>
  <pageSetup scale="68"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K40"/>
  <sheetViews>
    <sheetView workbookViewId="0">
      <selection activeCell="I24" sqref="I24"/>
    </sheetView>
  </sheetViews>
  <sheetFormatPr baseColWidth="10" defaultRowHeight="13.2"/>
  <cols>
    <col min="1" max="2" width="3.109375" customWidth="1"/>
    <col min="3" max="3" width="44.88671875" customWidth="1"/>
    <col min="4" max="4" width="1.109375" hidden="1" customWidth="1"/>
    <col min="5" max="9" width="8.88671875" customWidth="1"/>
    <col min="10" max="10" width="10.33203125" customWidth="1"/>
    <col min="11" max="11" width="5.6640625" bestFit="1" customWidth="1"/>
  </cols>
  <sheetData>
    <row r="1" spans="1:11" ht="24.6" customHeight="1">
      <c r="A1" s="40"/>
      <c r="K1" s="220">
        <v>9</v>
      </c>
    </row>
    <row r="2" spans="1:11">
      <c r="A2" s="1" t="s">
        <v>97</v>
      </c>
      <c r="B2" s="2"/>
      <c r="C2" s="2"/>
      <c r="D2" s="2"/>
      <c r="E2" s="2"/>
      <c r="F2" s="2"/>
      <c r="G2" s="2"/>
      <c r="H2" s="2"/>
      <c r="I2" s="2"/>
      <c r="J2" s="2"/>
    </row>
    <row r="3" spans="1:11">
      <c r="A3" s="45" t="str">
        <f>+'Total '!A3</f>
        <v>ESTADO DE OPERACIONES DE GOBIERNO  2016</v>
      </c>
      <c r="B3" s="1"/>
      <c r="C3" s="1"/>
      <c r="D3" s="1"/>
      <c r="E3" s="1"/>
      <c r="F3" s="2"/>
      <c r="G3" s="2"/>
      <c r="H3" s="2"/>
      <c r="I3" s="2"/>
      <c r="J3" s="2"/>
    </row>
    <row r="4" spans="1:11">
      <c r="A4" s="4" t="s">
        <v>1</v>
      </c>
      <c r="B4" s="5"/>
      <c r="C4" s="5"/>
      <c r="D4" s="5"/>
      <c r="E4" s="5"/>
      <c r="F4" s="2"/>
      <c r="G4" s="2"/>
      <c r="H4" s="2"/>
      <c r="I4" s="2"/>
      <c r="J4" s="2"/>
    </row>
    <row r="5" spans="1:11">
      <c r="A5" s="4" t="s">
        <v>2</v>
      </c>
      <c r="B5" s="1"/>
      <c r="C5" s="1"/>
      <c r="D5" s="1"/>
      <c r="E5" s="1"/>
      <c r="F5" s="2"/>
      <c r="G5" s="2"/>
      <c r="H5" s="2"/>
      <c r="I5" s="2"/>
      <c r="J5" s="2"/>
    </row>
    <row r="6" spans="1:11">
      <c r="A6" s="1" t="s">
        <v>79</v>
      </c>
      <c r="B6" s="1"/>
      <c r="C6" s="1"/>
      <c r="D6" s="1"/>
      <c r="E6" s="1"/>
      <c r="F6" s="2"/>
      <c r="G6" s="2"/>
      <c r="H6" s="2"/>
      <c r="I6" s="2"/>
      <c r="J6" s="2"/>
    </row>
    <row r="7" spans="1:11">
      <c r="A7" s="64"/>
      <c r="B7" s="2"/>
      <c r="C7" s="7"/>
      <c r="D7" s="2"/>
      <c r="E7" s="71" t="str">
        <f>+VarTotal!E7</f>
        <v>2016 / 2015</v>
      </c>
      <c r="F7" s="91"/>
      <c r="G7" s="91"/>
      <c r="H7" s="91"/>
      <c r="I7" s="91"/>
      <c r="J7" s="92"/>
    </row>
    <row r="8" spans="1:11">
      <c r="A8" s="13"/>
      <c r="B8" s="14"/>
      <c r="C8" s="65"/>
      <c r="D8" s="66"/>
      <c r="E8" s="118" t="s">
        <v>5</v>
      </c>
      <c r="F8" s="119" t="s">
        <v>85</v>
      </c>
      <c r="G8" s="119" t="s">
        <v>86</v>
      </c>
      <c r="H8" s="34" t="s">
        <v>93</v>
      </c>
      <c r="I8" s="113" t="s">
        <v>87</v>
      </c>
      <c r="J8" s="34" t="s">
        <v>88</v>
      </c>
    </row>
    <row r="9" spans="1:11">
      <c r="A9" s="16"/>
      <c r="B9" s="17"/>
      <c r="C9" s="17"/>
      <c r="E9" s="20"/>
      <c r="F9" s="17"/>
      <c r="G9" s="17"/>
      <c r="H9" s="47"/>
      <c r="I9" s="17"/>
      <c r="J9" s="47"/>
    </row>
    <row r="10" spans="1:11">
      <c r="A10" s="19" t="s">
        <v>6</v>
      </c>
      <c r="B10" s="17"/>
      <c r="C10" s="17"/>
      <c r="E10" s="20"/>
      <c r="F10" s="17"/>
      <c r="G10" s="17"/>
      <c r="H10" s="47"/>
      <c r="I10" s="17"/>
      <c r="J10" s="47"/>
    </row>
    <row r="11" spans="1:11">
      <c r="A11" s="79" t="s">
        <v>7</v>
      </c>
      <c r="B11" s="17"/>
      <c r="C11" s="17"/>
      <c r="E11" s="88">
        <v>20.603652100496038</v>
      </c>
      <c r="F11" s="117">
        <v>10.237075172196541</v>
      </c>
      <c r="G11" s="117">
        <v>2.8613483226507697</v>
      </c>
      <c r="H11" s="67">
        <v>11.761871745058894</v>
      </c>
      <c r="I11" s="117">
        <v>-13.637046711466372</v>
      </c>
      <c r="J11" s="67">
        <v>2.3870030153378075</v>
      </c>
    </row>
    <row r="12" spans="1:11">
      <c r="A12" s="20"/>
      <c r="B12" s="17" t="s">
        <v>8</v>
      </c>
      <c r="C12" s="17"/>
      <c r="E12" s="88">
        <v>19.843905804905493</v>
      </c>
      <c r="F12" s="117">
        <v>9.1564775168892165</v>
      </c>
      <c r="G12" s="117">
        <v>5.7236711976374366</v>
      </c>
      <c r="H12" s="67">
        <v>12.154720897931259</v>
      </c>
      <c r="I12" s="117">
        <v>-16.26176811640282</v>
      </c>
      <c r="J12" s="67">
        <v>1.2147256255845562</v>
      </c>
    </row>
    <row r="13" spans="1:11" s="162" customFormat="1">
      <c r="A13" s="79"/>
      <c r="B13" s="77"/>
      <c r="C13" s="77" t="s">
        <v>73</v>
      </c>
      <c r="E13" s="172">
        <v>-54.250225299251809</v>
      </c>
      <c r="F13" s="173">
        <v>-41.867065397957063</v>
      </c>
      <c r="G13" s="173">
        <v>-36.038022186890885</v>
      </c>
      <c r="H13" s="174">
        <v>-45.144516058192522</v>
      </c>
      <c r="I13" s="173">
        <v>-80.812696724779769</v>
      </c>
      <c r="J13" s="174">
        <v>-64.470084570419914</v>
      </c>
    </row>
    <row r="14" spans="1:11" s="162" customFormat="1">
      <c r="A14" s="79"/>
      <c r="B14" s="77"/>
      <c r="C14" s="77" t="s">
        <v>59</v>
      </c>
      <c r="D14" s="175"/>
      <c r="E14" s="172">
        <v>23.762666715417645</v>
      </c>
      <c r="F14" s="173">
        <v>11.298719564772997</v>
      </c>
      <c r="G14" s="173">
        <v>7.7657421952753269</v>
      </c>
      <c r="H14" s="174">
        <v>14.920543925023244</v>
      </c>
      <c r="I14" s="173">
        <v>-10.081305040026933</v>
      </c>
      <c r="J14" s="174">
        <v>5.5492890521570581</v>
      </c>
    </row>
    <row r="15" spans="1:11">
      <c r="A15" s="20"/>
      <c r="B15" s="17" t="s">
        <v>94</v>
      </c>
      <c r="C15" s="17"/>
      <c r="E15" s="88">
        <v>1233.9745274715106</v>
      </c>
      <c r="F15" s="117">
        <v>996.98618761101091</v>
      </c>
      <c r="G15" s="117">
        <v>2.8173853971713791</v>
      </c>
      <c r="H15" s="67">
        <v>844.59373501068012</v>
      </c>
      <c r="I15" s="117">
        <v>-92.589479572314488</v>
      </c>
      <c r="J15" s="67">
        <v>646.58184682946694</v>
      </c>
    </row>
    <row r="16" spans="1:11">
      <c r="A16" s="20"/>
      <c r="B16" s="17" t="s">
        <v>9</v>
      </c>
      <c r="C16" s="17"/>
      <c r="E16" s="88">
        <v>4.5363019967959328</v>
      </c>
      <c r="F16" s="117">
        <v>-1.3911209898638366</v>
      </c>
      <c r="G16" s="117">
        <v>-18.065112542001572</v>
      </c>
      <c r="H16" s="67">
        <v>-4.7744895675594918</v>
      </c>
      <c r="I16" s="117">
        <v>0.71868509456847196</v>
      </c>
      <c r="J16" s="67">
        <v>-3.3804504537372382</v>
      </c>
    </row>
    <row r="17" spans="1:10">
      <c r="A17" s="20"/>
      <c r="B17" s="17" t="s">
        <v>56</v>
      </c>
      <c r="C17" s="17"/>
      <c r="E17" s="88">
        <v>-32.012782401876152</v>
      </c>
      <c r="F17" s="117">
        <v>63.467448305121522</v>
      </c>
      <c r="G17" s="117">
        <v>37.91738684667034</v>
      </c>
      <c r="H17" s="67">
        <v>7.9382395696773633</v>
      </c>
      <c r="I17" s="117">
        <v>-0.22379869033305466</v>
      </c>
      <c r="J17" s="67">
        <v>5.700366006396429</v>
      </c>
    </row>
    <row r="18" spans="1:10">
      <c r="A18" s="20"/>
      <c r="B18" s="77" t="s">
        <v>67</v>
      </c>
      <c r="C18" s="17"/>
      <c r="E18" s="88">
        <v>21.244396062965663</v>
      </c>
      <c r="F18" s="117">
        <v>32.236138948520065</v>
      </c>
      <c r="G18" s="117">
        <v>12.450062163288656</v>
      </c>
      <c r="H18" s="67">
        <v>21.239701993510394</v>
      </c>
      <c r="I18" s="117">
        <v>-17.334483754137519</v>
      </c>
      <c r="J18" s="67">
        <v>8.4955848205593867</v>
      </c>
    </row>
    <row r="19" spans="1:10">
      <c r="A19" s="20"/>
      <c r="B19" s="17" t="s">
        <v>10</v>
      </c>
      <c r="C19" s="17"/>
      <c r="E19" s="88">
        <v>0.91886847111302128</v>
      </c>
      <c r="F19" s="117">
        <v>5.8507722592565647</v>
      </c>
      <c r="G19" s="117">
        <v>-0.38731340269886338</v>
      </c>
      <c r="H19" s="67">
        <v>2.0285592034023026</v>
      </c>
      <c r="I19" s="117">
        <v>7.3892396207625444</v>
      </c>
      <c r="J19" s="67">
        <v>3.2205348265461176</v>
      </c>
    </row>
    <row r="20" spans="1:10">
      <c r="A20" s="20"/>
      <c r="B20" s="17" t="s">
        <v>11</v>
      </c>
      <c r="C20" s="17"/>
      <c r="E20" s="88">
        <v>12.638258136971237</v>
      </c>
      <c r="F20" s="117">
        <v>17.742796611332047</v>
      </c>
      <c r="G20" s="117">
        <v>-20.700007718277703</v>
      </c>
      <c r="H20" s="67">
        <v>-5.1715321506096146E-2</v>
      </c>
      <c r="I20" s="117">
        <v>72.379921128048991</v>
      </c>
      <c r="J20" s="67">
        <v>17.749726223324668</v>
      </c>
    </row>
    <row r="21" spans="1:10">
      <c r="A21" s="49"/>
      <c r="B21" s="50"/>
      <c r="C21" s="50"/>
      <c r="D21" s="52"/>
      <c r="E21" s="93"/>
      <c r="F21" s="120"/>
      <c r="G21" s="120"/>
      <c r="H21" s="68"/>
      <c r="I21" s="120"/>
      <c r="J21" s="68"/>
    </row>
    <row r="22" spans="1:10">
      <c r="A22" s="20" t="s">
        <v>12</v>
      </c>
      <c r="B22" s="17"/>
      <c r="C22" s="17"/>
      <c r="E22" s="88">
        <v>2.7782103155018278</v>
      </c>
      <c r="F22" s="117">
        <v>4.5492880825684034</v>
      </c>
      <c r="G22" s="117">
        <v>7.0178421497593124</v>
      </c>
      <c r="H22" s="67">
        <v>4.8717135878903139</v>
      </c>
      <c r="I22" s="117">
        <v>8.4802291894443762</v>
      </c>
      <c r="J22" s="67">
        <v>5.7648160860352515</v>
      </c>
    </row>
    <row r="23" spans="1:10">
      <c r="A23" s="20"/>
      <c r="B23" s="17" t="s">
        <v>13</v>
      </c>
      <c r="C23" s="17"/>
      <c r="E23" s="88">
        <v>7.8896261612719343</v>
      </c>
      <c r="F23" s="117">
        <v>4.8446486635138175</v>
      </c>
      <c r="G23" s="117">
        <v>5.4484589046216891</v>
      </c>
      <c r="H23" s="67">
        <v>6.0004598372236817</v>
      </c>
      <c r="I23" s="117">
        <v>5.7742068531466462</v>
      </c>
      <c r="J23" s="67">
        <v>5.945756793394863</v>
      </c>
    </row>
    <row r="24" spans="1:10">
      <c r="A24" s="20"/>
      <c r="B24" s="17" t="s">
        <v>14</v>
      </c>
      <c r="C24" s="17"/>
      <c r="E24" s="88">
        <v>-4.892687614650626</v>
      </c>
      <c r="F24" s="117">
        <v>9.6774771262742263</v>
      </c>
      <c r="G24" s="117">
        <v>7.0081685960622364</v>
      </c>
      <c r="H24" s="67">
        <v>4.8737818053055992</v>
      </c>
      <c r="I24" s="117">
        <v>4.3118141411187638</v>
      </c>
      <c r="J24" s="67">
        <v>4.6961300364570802</v>
      </c>
    </row>
    <row r="25" spans="1:10">
      <c r="A25" s="20"/>
      <c r="B25" s="17" t="s">
        <v>15</v>
      </c>
      <c r="C25" s="17"/>
      <c r="E25" s="88">
        <v>7.4958668852390886</v>
      </c>
      <c r="F25" s="117">
        <v>-6.9931942094666244</v>
      </c>
      <c r="G25" s="117">
        <v>89.834479240766214</v>
      </c>
      <c r="H25" s="67">
        <v>18.943958171580899</v>
      </c>
      <c r="I25" s="117">
        <v>-0.27379943751876246</v>
      </c>
      <c r="J25" s="67">
        <v>17.532670417135176</v>
      </c>
    </row>
    <row r="26" spans="1:10">
      <c r="A26" s="20"/>
      <c r="B26" s="17" t="s">
        <v>58</v>
      </c>
      <c r="C26" s="17"/>
      <c r="E26" s="88">
        <v>-0.19853429298775094</v>
      </c>
      <c r="F26" s="117">
        <v>5.8477394348162681</v>
      </c>
      <c r="G26" s="117">
        <v>7.0684550660272905</v>
      </c>
      <c r="H26" s="67">
        <v>4.4767016494124068</v>
      </c>
      <c r="I26" s="117">
        <v>16.385196071519069</v>
      </c>
      <c r="J26" s="67">
        <v>7.7911853457728109</v>
      </c>
    </row>
    <row r="27" spans="1:10">
      <c r="A27" s="20"/>
      <c r="B27" s="17" t="s">
        <v>74</v>
      </c>
      <c r="C27" s="17"/>
      <c r="E27" s="88">
        <v>1.7848417830734542</v>
      </c>
      <c r="F27" s="117">
        <v>1.5047823298224738</v>
      </c>
      <c r="G27" s="117">
        <v>0.93331665318807655</v>
      </c>
      <c r="H27" s="67">
        <v>1.360122444553391</v>
      </c>
      <c r="I27" s="117">
        <v>-1.0858854835251952</v>
      </c>
      <c r="J27" s="67">
        <v>0.76704051175051635</v>
      </c>
    </row>
    <row r="28" spans="1:10">
      <c r="A28" s="20"/>
      <c r="B28" s="17" t="s">
        <v>16</v>
      </c>
      <c r="C28" s="17"/>
      <c r="E28" s="88">
        <v>-68.039096484285452</v>
      </c>
      <c r="F28" s="117">
        <v>-31.244425582322766</v>
      </c>
      <c r="G28" s="117">
        <v>-31.144148625156941</v>
      </c>
      <c r="H28" s="67">
        <v>-40.843679711280643</v>
      </c>
      <c r="I28" s="117">
        <v>0.73020263009198061</v>
      </c>
      <c r="J28" s="67">
        <v>-32.692262750414336</v>
      </c>
    </row>
    <row r="29" spans="1:10">
      <c r="A29" s="20"/>
      <c r="B29" s="17"/>
      <c r="C29" s="17"/>
      <c r="E29" s="85"/>
      <c r="F29" s="111"/>
      <c r="G29" s="111"/>
      <c r="H29" s="53"/>
      <c r="I29" s="111"/>
      <c r="J29" s="53"/>
    </row>
    <row r="30" spans="1:10">
      <c r="A30" s="79" t="s">
        <v>17</v>
      </c>
      <c r="B30" s="23"/>
      <c r="C30" s="23"/>
      <c r="E30" s="88">
        <v>67.253446323383812</v>
      </c>
      <c r="F30" s="117">
        <v>40.080070998765763</v>
      </c>
      <c r="G30" s="117">
        <v>-81.504277063121464</v>
      </c>
      <c r="H30" s="67">
        <v>46.062969085364116</v>
      </c>
      <c r="I30" s="117">
        <v>-33.953423665308023</v>
      </c>
      <c r="J30" s="67">
        <v>-5.5916661885499703</v>
      </c>
    </row>
    <row r="31" spans="1:10">
      <c r="A31" s="20"/>
      <c r="B31" s="17"/>
      <c r="C31" s="17"/>
      <c r="E31" s="85"/>
      <c r="F31" s="111"/>
      <c r="G31" s="111"/>
      <c r="H31" s="53"/>
      <c r="I31" s="111"/>
      <c r="J31" s="53"/>
    </row>
    <row r="32" spans="1:10">
      <c r="A32" s="19" t="s">
        <v>18</v>
      </c>
      <c r="B32" s="17"/>
      <c r="C32" s="17"/>
      <c r="E32" s="85"/>
      <c r="F32" s="111"/>
      <c r="G32" s="111"/>
      <c r="H32" s="53"/>
      <c r="I32" s="111"/>
      <c r="J32" s="53"/>
    </row>
    <row r="33" spans="1:10">
      <c r="A33" s="20" t="s">
        <v>19</v>
      </c>
      <c r="B33" s="17"/>
      <c r="C33" s="17"/>
      <c r="E33" s="88">
        <v>-3.4138307598143625</v>
      </c>
      <c r="F33" s="117">
        <v>8.4147824650417249</v>
      </c>
      <c r="G33" s="117">
        <v>1.2081682694271567</v>
      </c>
      <c r="H33" s="67">
        <v>2.1355821168468347</v>
      </c>
      <c r="I33" s="117">
        <v>0.86235129464566906</v>
      </c>
      <c r="J33" s="67">
        <v>1.7466424791448887</v>
      </c>
    </row>
    <row r="34" spans="1:10">
      <c r="A34" s="20"/>
      <c r="B34" s="17" t="s">
        <v>20</v>
      </c>
      <c r="C34" s="17"/>
      <c r="E34" s="88">
        <v>25.272353077118346</v>
      </c>
      <c r="F34" s="117">
        <v>-63.531825912784434</v>
      </c>
      <c r="G34" s="117">
        <v>-23.084180042879154</v>
      </c>
      <c r="H34" s="67">
        <v>-28.200932061696506</v>
      </c>
      <c r="I34" s="117">
        <v>109.24376188047269</v>
      </c>
      <c r="J34" s="67">
        <v>-6.5167619344507539</v>
      </c>
    </row>
    <row r="35" spans="1:10">
      <c r="A35" s="20"/>
      <c r="B35" s="17" t="s">
        <v>21</v>
      </c>
      <c r="C35" s="17"/>
      <c r="E35" s="88">
        <v>-6.7284140537620001</v>
      </c>
      <c r="F35" s="117">
        <v>3.0329177466247748</v>
      </c>
      <c r="G35" s="117">
        <v>7.1485583819193677</v>
      </c>
      <c r="H35" s="67">
        <v>2.9382889152921532</v>
      </c>
      <c r="I35" s="117">
        <v>12.487574602980288</v>
      </c>
      <c r="J35" s="67">
        <v>5.6126764496520209</v>
      </c>
    </row>
    <row r="36" spans="1:10">
      <c r="A36" s="20"/>
      <c r="B36" s="17" t="s">
        <v>22</v>
      </c>
      <c r="C36" s="17"/>
      <c r="E36" s="88">
        <v>-1.0581477431950259</v>
      </c>
      <c r="F36" s="117">
        <v>14.387156717225768</v>
      </c>
      <c r="G36" s="117">
        <v>-5.3278419556258889</v>
      </c>
      <c r="H36" s="67">
        <v>0.86115050644257618</v>
      </c>
      <c r="I36" s="117">
        <v>-9.5397752947988028</v>
      </c>
      <c r="J36" s="67">
        <v>-2.1646292422181301</v>
      </c>
    </row>
    <row r="37" spans="1:10">
      <c r="A37" s="49"/>
      <c r="B37" s="50"/>
      <c r="C37" s="50"/>
      <c r="D37" s="52"/>
      <c r="E37" s="93"/>
      <c r="F37" s="120"/>
      <c r="G37" s="120"/>
      <c r="H37" s="68"/>
      <c r="I37" s="120"/>
      <c r="J37" s="68"/>
    </row>
    <row r="38" spans="1:10">
      <c r="A38" s="24" t="s">
        <v>76</v>
      </c>
      <c r="B38" s="25"/>
      <c r="C38" s="25"/>
      <c r="E38" s="94">
        <v>20.605711013004878</v>
      </c>
      <c r="F38" s="121">
        <v>10.156373471242564</v>
      </c>
      <c r="G38" s="121">
        <v>2.8119179441674858</v>
      </c>
      <c r="H38" s="69">
        <v>11.717492632168923</v>
      </c>
      <c r="I38" s="121">
        <v>-13.592947177029135</v>
      </c>
      <c r="J38" s="69">
        <v>2.3795751921127373</v>
      </c>
    </row>
    <row r="39" spans="1:10">
      <c r="A39" s="24" t="s">
        <v>77</v>
      </c>
      <c r="B39" s="25"/>
      <c r="C39" s="25"/>
      <c r="E39" s="94">
        <v>2.0751728691075444</v>
      </c>
      <c r="F39" s="121">
        <v>5.0044536009521634</v>
      </c>
      <c r="G39" s="121">
        <v>5.9768364568428378</v>
      </c>
      <c r="H39" s="69">
        <v>4.4422713438640793</v>
      </c>
      <c r="I39" s="121">
        <v>7.265381858445652</v>
      </c>
      <c r="J39" s="69">
        <v>5.1519587376256393</v>
      </c>
    </row>
    <row r="40" spans="1:10">
      <c r="A40" s="30"/>
      <c r="B40" s="31"/>
      <c r="C40" s="31"/>
      <c r="D40" s="31"/>
      <c r="E40" s="95"/>
      <c r="F40" s="122"/>
      <c r="G40" s="122"/>
      <c r="H40" s="73"/>
      <c r="I40" s="122"/>
      <c r="J40" s="73"/>
    </row>
  </sheetData>
  <phoneticPr fontId="0" type="noConversion"/>
  <printOptions horizontalCentered="1"/>
  <pageMargins left="0.59055118110236227" right="0" top="0.78740157480314965" bottom="0" header="0" footer="0"/>
  <pageSetup scale="90"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K75"/>
  <sheetViews>
    <sheetView workbookViewId="0">
      <selection activeCell="N19" sqref="N19"/>
    </sheetView>
  </sheetViews>
  <sheetFormatPr baseColWidth="10" defaultRowHeight="13.2"/>
  <cols>
    <col min="1" max="2" width="2.6640625" customWidth="1"/>
    <col min="3" max="3" width="42.33203125" customWidth="1"/>
    <col min="4" max="4" width="10.33203125" customWidth="1"/>
    <col min="5" max="9" width="8.6640625" customWidth="1"/>
    <col min="10" max="10" width="10.88671875" customWidth="1"/>
    <col min="11" max="11" width="7.6640625" bestFit="1" customWidth="1"/>
  </cols>
  <sheetData>
    <row r="1" spans="1:11" ht="26.4" customHeight="1">
      <c r="K1" s="221">
        <v>10</v>
      </c>
    </row>
    <row r="2" spans="1:11">
      <c r="A2" s="1" t="s">
        <v>99</v>
      </c>
      <c r="B2" s="2"/>
      <c r="C2" s="2"/>
      <c r="D2" s="176"/>
      <c r="E2" s="2"/>
      <c r="F2" s="2"/>
      <c r="G2" s="2"/>
      <c r="H2" s="2"/>
      <c r="I2" s="2"/>
      <c r="J2" s="2"/>
    </row>
    <row r="3" spans="1:11">
      <c r="A3" s="45" t="str">
        <f>+'Total '!A3</f>
        <v>ESTADO DE OPERACIONES DE GOBIERNO  2016</v>
      </c>
      <c r="B3" s="5"/>
      <c r="C3" s="5"/>
      <c r="D3" s="177"/>
      <c r="E3" s="5"/>
      <c r="F3" s="2"/>
      <c r="G3" s="2"/>
      <c r="H3" s="2"/>
      <c r="I3" s="2"/>
      <c r="J3" s="2"/>
    </row>
    <row r="4" spans="1:11">
      <c r="A4" s="1" t="s">
        <v>92</v>
      </c>
      <c r="B4" s="2"/>
      <c r="C4" s="2"/>
      <c r="D4" s="176"/>
      <c r="E4" s="2"/>
      <c r="F4" s="2"/>
      <c r="G4" s="2"/>
      <c r="H4" s="2"/>
      <c r="I4" s="2"/>
      <c r="J4" s="2"/>
    </row>
    <row r="5" spans="1:11">
      <c r="A5" s="1" t="s">
        <v>2</v>
      </c>
      <c r="B5" s="2"/>
      <c r="C5" s="7"/>
      <c r="D5" s="178"/>
      <c r="E5" s="2"/>
      <c r="F5" s="2"/>
      <c r="G5" s="2"/>
      <c r="H5" s="2"/>
      <c r="I5" s="2"/>
      <c r="J5" s="2"/>
    </row>
    <row r="6" spans="1:11">
      <c r="A6" s="1" t="s">
        <v>3</v>
      </c>
      <c r="B6" s="2"/>
      <c r="C6" s="7"/>
      <c r="D6" s="178"/>
      <c r="E6" s="2"/>
      <c r="F6" s="2"/>
      <c r="G6" s="2"/>
      <c r="H6" s="2"/>
      <c r="I6" s="2"/>
      <c r="J6" s="2"/>
    </row>
    <row r="7" spans="1:11">
      <c r="A7" s="9"/>
      <c r="B7" s="10"/>
      <c r="C7" s="11"/>
      <c r="D7" s="179"/>
      <c r="E7" s="133"/>
      <c r="F7" s="2"/>
      <c r="G7" s="2"/>
      <c r="H7" s="2"/>
      <c r="I7" s="2"/>
      <c r="J7" s="2"/>
    </row>
    <row r="8" spans="1:11">
      <c r="A8" s="182"/>
      <c r="B8" s="183"/>
      <c r="C8" s="183"/>
      <c r="D8" s="116"/>
      <c r="E8" s="15" t="s">
        <v>5</v>
      </c>
      <c r="F8" s="116" t="s">
        <v>85</v>
      </c>
      <c r="G8" s="116" t="s">
        <v>86</v>
      </c>
      <c r="H8" s="142" t="s">
        <v>93</v>
      </c>
      <c r="I8" s="116" t="s">
        <v>87</v>
      </c>
      <c r="J8" s="142" t="s">
        <v>88</v>
      </c>
    </row>
    <row r="9" spans="1:11">
      <c r="A9" s="184"/>
      <c r="B9" s="33"/>
      <c r="C9" s="33"/>
      <c r="D9" s="146"/>
      <c r="E9" s="103"/>
      <c r="F9" s="129"/>
      <c r="G9" s="129"/>
      <c r="H9" s="208"/>
      <c r="I9" s="129"/>
      <c r="J9" s="208"/>
    </row>
    <row r="10" spans="1:11">
      <c r="A10" s="185" t="s">
        <v>6</v>
      </c>
      <c r="B10" s="33"/>
      <c r="C10" s="33"/>
      <c r="D10" s="146"/>
      <c r="E10" s="97"/>
      <c r="F10" s="124"/>
      <c r="G10" s="124"/>
      <c r="H10" s="202"/>
      <c r="I10" s="124"/>
      <c r="J10" s="202"/>
    </row>
    <row r="11" spans="1:11">
      <c r="A11" s="35" t="s">
        <v>7</v>
      </c>
      <c r="B11" s="33"/>
      <c r="C11" s="33"/>
      <c r="D11" s="99"/>
      <c r="E11" s="98">
        <v>2697.2052000000003</v>
      </c>
      <c r="F11" s="128">
        <v>1796.4886986072001</v>
      </c>
      <c r="G11" s="128">
        <v>31525.761872786097</v>
      </c>
      <c r="H11" s="21">
        <v>36019.455771393295</v>
      </c>
      <c r="I11" s="128">
        <v>47849.999939610294</v>
      </c>
      <c r="J11" s="21">
        <f>+SUM(H11:I11)</f>
        <v>83869.455711003597</v>
      </c>
    </row>
    <row r="12" spans="1:11">
      <c r="A12" s="35"/>
      <c r="B12" s="33" t="s">
        <v>8</v>
      </c>
      <c r="C12" s="33"/>
      <c r="D12" s="99"/>
      <c r="E12" s="98">
        <v>0</v>
      </c>
      <c r="F12" s="128">
        <v>0</v>
      </c>
      <c r="G12" s="128">
        <v>0</v>
      </c>
      <c r="H12" s="21">
        <v>0</v>
      </c>
      <c r="I12" s="128">
        <v>0</v>
      </c>
      <c r="J12" s="21">
        <f t="shared" ref="J12:J20" si="0">+SUM(H12:I12)</f>
        <v>0</v>
      </c>
    </row>
    <row r="13" spans="1:11">
      <c r="A13" s="78"/>
      <c r="B13" s="186"/>
      <c r="C13" s="186" t="s">
        <v>73</v>
      </c>
      <c r="D13" s="165"/>
      <c r="E13" s="98">
        <v>0</v>
      </c>
      <c r="F13" s="164">
        <v>0</v>
      </c>
      <c r="G13" s="164">
        <v>0</v>
      </c>
      <c r="H13" s="159">
        <v>0</v>
      </c>
      <c r="I13" s="128">
        <v>0</v>
      </c>
      <c r="J13" s="21">
        <f t="shared" si="0"/>
        <v>0</v>
      </c>
    </row>
    <row r="14" spans="1:11">
      <c r="A14" s="78"/>
      <c r="B14" s="186"/>
      <c r="C14" s="186" t="s">
        <v>59</v>
      </c>
      <c r="D14" s="165"/>
      <c r="E14" s="98">
        <v>0</v>
      </c>
      <c r="F14" s="164">
        <v>0</v>
      </c>
      <c r="G14" s="164">
        <v>0</v>
      </c>
      <c r="H14" s="159">
        <v>0</v>
      </c>
      <c r="I14" s="128">
        <v>0</v>
      </c>
      <c r="J14" s="21">
        <f t="shared" si="0"/>
        <v>0</v>
      </c>
    </row>
    <row r="15" spans="1:11">
      <c r="A15" s="35"/>
      <c r="B15" s="33" t="s">
        <v>94</v>
      </c>
      <c r="C15" s="33"/>
      <c r="D15" s="99"/>
      <c r="E15" s="98">
        <v>0</v>
      </c>
      <c r="F15" s="128">
        <v>0</v>
      </c>
      <c r="G15" s="128">
        <v>29450.356446195598</v>
      </c>
      <c r="H15" s="21">
        <v>29450.356446195598</v>
      </c>
      <c r="I15" s="128">
        <v>45858.718289999997</v>
      </c>
      <c r="J15" s="21">
        <f t="shared" si="0"/>
        <v>75309.074736195587</v>
      </c>
    </row>
    <row r="16" spans="1:11">
      <c r="A16" s="35"/>
      <c r="B16" s="33" t="s">
        <v>9</v>
      </c>
      <c r="C16" s="33"/>
      <c r="D16" s="99"/>
      <c r="E16" s="98">
        <v>0</v>
      </c>
      <c r="F16" s="128">
        <v>0</v>
      </c>
      <c r="G16" s="128">
        <v>0</v>
      </c>
      <c r="H16" s="21">
        <v>0</v>
      </c>
      <c r="I16" s="128">
        <v>0</v>
      </c>
      <c r="J16" s="21">
        <f t="shared" si="0"/>
        <v>0</v>
      </c>
    </row>
    <row r="17" spans="1:10">
      <c r="A17" s="35"/>
      <c r="B17" s="33" t="s">
        <v>56</v>
      </c>
      <c r="C17" s="33"/>
      <c r="D17" s="99"/>
      <c r="E17" s="98">
        <v>0</v>
      </c>
      <c r="F17" s="128">
        <v>0</v>
      </c>
      <c r="G17" s="128">
        <v>0</v>
      </c>
      <c r="H17" s="21">
        <v>0</v>
      </c>
      <c r="I17" s="128">
        <v>0</v>
      </c>
      <c r="J17" s="21">
        <f t="shared" si="0"/>
        <v>0</v>
      </c>
    </row>
    <row r="18" spans="1:10">
      <c r="A18" s="35"/>
      <c r="B18" s="186" t="s">
        <v>106</v>
      </c>
      <c r="C18" s="33"/>
      <c r="D18" s="99"/>
      <c r="E18" s="98">
        <v>2697.2052000000003</v>
      </c>
      <c r="F18" s="128">
        <v>1796.4886986072001</v>
      </c>
      <c r="G18" s="128">
        <v>2075.4054265905002</v>
      </c>
      <c r="H18" s="21">
        <v>6569.0993251976997</v>
      </c>
      <c r="I18" s="128">
        <v>1991.2816496102998</v>
      </c>
      <c r="J18" s="21">
        <f t="shared" si="0"/>
        <v>8560.3809748080002</v>
      </c>
    </row>
    <row r="19" spans="1:10">
      <c r="A19" s="35"/>
      <c r="B19" s="33" t="s">
        <v>10</v>
      </c>
      <c r="C19" s="33"/>
      <c r="D19" s="99"/>
      <c r="E19" s="98">
        <v>0</v>
      </c>
      <c r="F19" s="128">
        <v>0</v>
      </c>
      <c r="G19" s="128">
        <v>0</v>
      </c>
      <c r="H19" s="21">
        <v>0</v>
      </c>
      <c r="I19" s="128">
        <v>0</v>
      </c>
      <c r="J19" s="21">
        <f t="shared" si="0"/>
        <v>0</v>
      </c>
    </row>
    <row r="20" spans="1:10">
      <c r="A20" s="35"/>
      <c r="B20" s="33" t="s">
        <v>11</v>
      </c>
      <c r="C20" s="33"/>
      <c r="D20" s="99"/>
      <c r="E20" s="98">
        <v>0</v>
      </c>
      <c r="F20" s="128">
        <v>0</v>
      </c>
      <c r="G20" s="128">
        <v>0</v>
      </c>
      <c r="H20" s="21">
        <v>0</v>
      </c>
      <c r="I20" s="128">
        <v>0</v>
      </c>
      <c r="J20" s="21">
        <f t="shared" si="0"/>
        <v>0</v>
      </c>
    </row>
    <row r="21" spans="1:10">
      <c r="A21" s="35"/>
      <c r="B21" s="33"/>
      <c r="C21" s="33"/>
      <c r="D21" s="146"/>
      <c r="E21" s="96"/>
      <c r="F21" s="130"/>
      <c r="G21" s="130"/>
      <c r="H21" s="209"/>
      <c r="I21" s="130"/>
      <c r="J21" s="18"/>
    </row>
    <row r="22" spans="1:10">
      <c r="A22" s="35" t="s">
        <v>12</v>
      </c>
      <c r="B22" s="33"/>
      <c r="C22" s="33"/>
      <c r="D22" s="99"/>
      <c r="E22" s="98">
        <v>54011.614738888893</v>
      </c>
      <c r="F22" s="128">
        <v>9842.771333333334</v>
      </c>
      <c r="G22" s="128">
        <v>12160.044777777777</v>
      </c>
      <c r="H22" s="21">
        <v>76014.430850000004</v>
      </c>
      <c r="I22" s="128">
        <v>33820.566215555547</v>
      </c>
      <c r="J22" s="21">
        <f t="shared" ref="J22:J28" si="1">+SUM(H22:I22)</f>
        <v>109834.99706555555</v>
      </c>
    </row>
    <row r="23" spans="1:10">
      <c r="A23" s="35"/>
      <c r="B23" s="33" t="s">
        <v>13</v>
      </c>
      <c r="C23" s="33"/>
      <c r="D23" s="99"/>
      <c r="E23" s="98">
        <v>0</v>
      </c>
      <c r="F23" s="128">
        <v>0</v>
      </c>
      <c r="G23" s="128">
        <v>0</v>
      </c>
      <c r="H23" s="21">
        <v>0</v>
      </c>
      <c r="I23" s="128">
        <v>0</v>
      </c>
      <c r="J23" s="21">
        <f t="shared" si="1"/>
        <v>0</v>
      </c>
    </row>
    <row r="24" spans="1:10">
      <c r="A24" s="35"/>
      <c r="B24" s="186" t="s">
        <v>108</v>
      </c>
      <c r="C24" s="33"/>
      <c r="D24" s="99"/>
      <c r="E24" s="98">
        <v>44098.871850000003</v>
      </c>
      <c r="F24" s="128">
        <v>0</v>
      </c>
      <c r="G24" s="128">
        <v>2387.2449999999999</v>
      </c>
      <c r="H24" s="21">
        <v>46486.116850000006</v>
      </c>
      <c r="I24" s="128">
        <v>24359.994659999997</v>
      </c>
      <c r="J24" s="21">
        <f t="shared" si="1"/>
        <v>70846.111510000002</v>
      </c>
    </row>
    <row r="25" spans="1:10">
      <c r="A25" s="35"/>
      <c r="B25" s="186" t="s">
        <v>107</v>
      </c>
      <c r="C25" s="33"/>
      <c r="D25" s="99"/>
      <c r="E25" s="98">
        <v>9912.7428888888899</v>
      </c>
      <c r="F25" s="128">
        <v>9842.771333333334</v>
      </c>
      <c r="G25" s="128">
        <v>9772.7997777777782</v>
      </c>
      <c r="H25" s="21">
        <v>29528.314000000002</v>
      </c>
      <c r="I25" s="128">
        <v>9460.5715555555544</v>
      </c>
      <c r="J25" s="21">
        <f t="shared" si="1"/>
        <v>38988.885555555556</v>
      </c>
    </row>
    <row r="26" spans="1:10">
      <c r="A26" s="35"/>
      <c r="B26" s="33" t="s">
        <v>58</v>
      </c>
      <c r="C26" s="33"/>
      <c r="D26" s="99"/>
      <c r="E26" s="98">
        <v>0</v>
      </c>
      <c r="F26" s="128">
        <v>0</v>
      </c>
      <c r="G26" s="128">
        <v>0</v>
      </c>
      <c r="H26" s="21">
        <v>0</v>
      </c>
      <c r="I26" s="128">
        <v>0</v>
      </c>
      <c r="J26" s="21">
        <f t="shared" si="1"/>
        <v>0</v>
      </c>
    </row>
    <row r="27" spans="1:10">
      <c r="A27" s="35"/>
      <c r="B27" s="186" t="s">
        <v>74</v>
      </c>
      <c r="C27" s="33"/>
      <c r="D27" s="99"/>
      <c r="E27" s="98">
        <v>0</v>
      </c>
      <c r="F27" s="128">
        <v>0</v>
      </c>
      <c r="G27" s="128">
        <v>0</v>
      </c>
      <c r="H27" s="21">
        <v>0</v>
      </c>
      <c r="I27" s="128">
        <v>0</v>
      </c>
      <c r="J27" s="21">
        <f t="shared" si="1"/>
        <v>0</v>
      </c>
    </row>
    <row r="28" spans="1:10">
      <c r="A28" s="35"/>
      <c r="B28" s="33" t="s">
        <v>16</v>
      </c>
      <c r="C28" s="33"/>
      <c r="D28" s="99"/>
      <c r="E28" s="98">
        <v>0</v>
      </c>
      <c r="F28" s="128">
        <v>0</v>
      </c>
      <c r="G28" s="128">
        <v>0</v>
      </c>
      <c r="H28" s="21">
        <v>0</v>
      </c>
      <c r="I28" s="128">
        <v>0</v>
      </c>
      <c r="J28" s="21">
        <f t="shared" si="1"/>
        <v>0</v>
      </c>
    </row>
    <row r="29" spans="1:10">
      <c r="A29" s="35"/>
      <c r="B29" s="33"/>
      <c r="C29" s="33"/>
      <c r="D29" s="99"/>
      <c r="E29" s="98"/>
      <c r="F29" s="128"/>
      <c r="G29" s="128"/>
      <c r="H29" s="21"/>
      <c r="I29" s="128"/>
      <c r="J29" s="21"/>
    </row>
    <row r="30" spans="1:10">
      <c r="A30" s="187" t="s">
        <v>17</v>
      </c>
      <c r="B30" s="188"/>
      <c r="C30" s="188"/>
      <c r="D30" s="99"/>
      <c r="E30" s="98">
        <v>-51314.409538888896</v>
      </c>
      <c r="F30" s="128">
        <v>-8046.2826347261343</v>
      </c>
      <c r="G30" s="128">
        <v>19365.71709500832</v>
      </c>
      <c r="H30" s="21">
        <v>-39994.975078606709</v>
      </c>
      <c r="I30" s="128">
        <v>14029.433724054747</v>
      </c>
      <c r="J30" s="21">
        <f>+SUM(H30:I30)</f>
        <v>-25965.541354551962</v>
      </c>
    </row>
    <row r="31" spans="1:10">
      <c r="A31" s="35"/>
      <c r="B31" s="33"/>
      <c r="C31" s="33"/>
      <c r="D31" s="99"/>
      <c r="E31" s="98"/>
      <c r="F31" s="128"/>
      <c r="G31" s="128"/>
      <c r="H31" s="21"/>
      <c r="I31" s="128"/>
      <c r="J31" s="21"/>
    </row>
    <row r="32" spans="1:10">
      <c r="A32" s="185" t="s">
        <v>18</v>
      </c>
      <c r="B32" s="33"/>
      <c r="C32" s="33"/>
      <c r="D32" s="99"/>
      <c r="E32" s="98"/>
      <c r="F32" s="128"/>
      <c r="G32" s="128"/>
      <c r="H32" s="21"/>
      <c r="I32" s="128"/>
      <c r="J32" s="21"/>
    </row>
    <row r="33" spans="1:10">
      <c r="A33" s="35" t="s">
        <v>19</v>
      </c>
      <c r="B33" s="33"/>
      <c r="C33" s="33"/>
      <c r="D33" s="99"/>
      <c r="E33" s="98">
        <v>0</v>
      </c>
      <c r="F33" s="128">
        <v>0</v>
      </c>
      <c r="G33" s="128">
        <v>0</v>
      </c>
      <c r="H33" s="21">
        <v>0</v>
      </c>
      <c r="I33" s="128">
        <v>0</v>
      </c>
      <c r="J33" s="21">
        <f t="shared" ref="J33:J36" si="2">+SUM(H33:I33)</f>
        <v>0</v>
      </c>
    </row>
    <row r="34" spans="1:10">
      <c r="A34" s="35"/>
      <c r="B34" s="33" t="s">
        <v>20</v>
      </c>
      <c r="C34" s="33"/>
      <c r="D34" s="99"/>
      <c r="E34" s="98">
        <v>0</v>
      </c>
      <c r="F34" s="128">
        <v>0</v>
      </c>
      <c r="G34" s="128">
        <v>0</v>
      </c>
      <c r="H34" s="21">
        <v>0</v>
      </c>
      <c r="I34" s="128">
        <v>0</v>
      </c>
      <c r="J34" s="21">
        <f t="shared" si="2"/>
        <v>0</v>
      </c>
    </row>
    <row r="35" spans="1:10">
      <c r="A35" s="35"/>
      <c r="B35" s="33" t="s">
        <v>21</v>
      </c>
      <c r="C35" s="33"/>
      <c r="D35" s="99"/>
      <c r="E35" s="98">
        <v>0</v>
      </c>
      <c r="F35" s="128">
        <v>0</v>
      </c>
      <c r="G35" s="128">
        <v>0</v>
      </c>
      <c r="H35" s="21">
        <v>0</v>
      </c>
      <c r="I35" s="128">
        <v>0</v>
      </c>
      <c r="J35" s="21">
        <f t="shared" si="2"/>
        <v>0</v>
      </c>
    </row>
    <row r="36" spans="1:10">
      <c r="A36" s="35"/>
      <c r="B36" s="33" t="s">
        <v>22</v>
      </c>
      <c r="C36" s="33"/>
      <c r="D36" s="99"/>
      <c r="E36" s="98">
        <v>0</v>
      </c>
      <c r="F36" s="128">
        <v>0</v>
      </c>
      <c r="G36" s="128">
        <v>0</v>
      </c>
      <c r="H36" s="21">
        <v>0</v>
      </c>
      <c r="I36" s="128">
        <v>0</v>
      </c>
      <c r="J36" s="21">
        <f t="shared" si="2"/>
        <v>0</v>
      </c>
    </row>
    <row r="37" spans="1:10">
      <c r="A37" s="35"/>
      <c r="B37" s="33"/>
      <c r="C37" s="33"/>
      <c r="D37" s="99"/>
      <c r="E37" s="98"/>
      <c r="F37" s="128"/>
      <c r="G37" s="128"/>
      <c r="H37" s="21"/>
      <c r="I37" s="128"/>
      <c r="J37" s="21"/>
    </row>
    <row r="38" spans="1:10">
      <c r="A38" s="189" t="s">
        <v>76</v>
      </c>
      <c r="B38" s="190"/>
      <c r="C38" s="190"/>
      <c r="D38" s="101"/>
      <c r="E38" s="100">
        <v>2697.2052000000003</v>
      </c>
      <c r="F38" s="131">
        <v>1796.4886986072001</v>
      </c>
      <c r="G38" s="131">
        <v>31525.761872786097</v>
      </c>
      <c r="H38" s="26">
        <v>36019.455771393295</v>
      </c>
      <c r="I38" s="131">
        <v>47849.999939610294</v>
      </c>
      <c r="J38" s="26">
        <f t="shared" ref="J38:J40" si="3">+SUM(H38:I38)</f>
        <v>83869.455711003597</v>
      </c>
    </row>
    <row r="39" spans="1:10">
      <c r="A39" s="189" t="s">
        <v>77</v>
      </c>
      <c r="B39" s="190"/>
      <c r="C39" s="190"/>
      <c r="D39" s="101"/>
      <c r="E39" s="100">
        <v>54011.614738888893</v>
      </c>
      <c r="F39" s="131">
        <v>9842.771333333334</v>
      </c>
      <c r="G39" s="131">
        <v>12160.044777777777</v>
      </c>
      <c r="H39" s="26">
        <v>76014.430850000004</v>
      </c>
      <c r="I39" s="131">
        <v>33820.566215555547</v>
      </c>
      <c r="J39" s="26">
        <f t="shared" si="3"/>
        <v>109834.99706555555</v>
      </c>
    </row>
    <row r="40" spans="1:10">
      <c r="A40" s="189" t="s">
        <v>23</v>
      </c>
      <c r="B40" s="190"/>
      <c r="C40" s="190"/>
      <c r="D40" s="101"/>
      <c r="E40" s="100">
        <v>-51314.409538888896</v>
      </c>
      <c r="F40" s="131">
        <v>-8046.2826347261343</v>
      </c>
      <c r="G40" s="131">
        <v>19365.71709500832</v>
      </c>
      <c r="H40" s="26">
        <v>-39994.975078606709</v>
      </c>
      <c r="I40" s="131">
        <v>14029.433724054747</v>
      </c>
      <c r="J40" s="26">
        <f t="shared" si="3"/>
        <v>-25965.541354551962</v>
      </c>
    </row>
    <row r="41" spans="1:10">
      <c r="A41" s="27"/>
      <c r="B41" s="191"/>
      <c r="C41" s="191"/>
      <c r="D41" s="180"/>
      <c r="E41" s="102"/>
      <c r="F41" s="132"/>
      <c r="G41" s="132"/>
      <c r="H41" s="210"/>
      <c r="I41" s="132"/>
      <c r="J41" s="29"/>
    </row>
    <row r="42" spans="1:10">
      <c r="A42" s="185" t="s">
        <v>24</v>
      </c>
      <c r="B42" s="33"/>
      <c r="C42" s="33"/>
      <c r="D42" s="146"/>
      <c r="E42" s="96"/>
      <c r="F42" s="130"/>
      <c r="G42" s="130"/>
      <c r="H42" s="209"/>
      <c r="I42" s="130"/>
      <c r="J42" s="18"/>
    </row>
    <row r="43" spans="1:10">
      <c r="A43" s="185"/>
      <c r="B43" s="33"/>
      <c r="C43" s="33"/>
      <c r="D43" s="146"/>
      <c r="E43" s="96"/>
      <c r="F43" s="130"/>
      <c r="G43" s="130"/>
      <c r="H43" s="209"/>
      <c r="I43" s="130"/>
      <c r="J43" s="18"/>
    </row>
    <row r="44" spans="1:10">
      <c r="A44" s="35" t="s">
        <v>25</v>
      </c>
      <c r="B44" s="33"/>
      <c r="C44" s="33"/>
      <c r="D44" s="99"/>
      <c r="E44" s="98">
        <v>-41401.666650000006</v>
      </c>
      <c r="F44" s="128">
        <v>1796.4886986072001</v>
      </c>
      <c r="G44" s="128">
        <v>29138.516872786098</v>
      </c>
      <c r="H44" s="21">
        <v>-10466.661078606707</v>
      </c>
      <c r="I44" s="128">
        <v>23490.005279610294</v>
      </c>
      <c r="J44" s="21">
        <f t="shared" ref="J44:J57" si="4">+SUM(H44:I44)</f>
        <v>13023.344201003587</v>
      </c>
    </row>
    <row r="45" spans="1:10">
      <c r="A45" s="35" t="s">
        <v>26</v>
      </c>
      <c r="B45" s="33"/>
      <c r="C45" s="33"/>
      <c r="D45" s="99"/>
      <c r="E45" s="98">
        <v>0</v>
      </c>
      <c r="F45" s="128">
        <v>0</v>
      </c>
      <c r="G45" s="128">
        <v>0</v>
      </c>
      <c r="H45" s="21">
        <v>0</v>
      </c>
      <c r="I45" s="128">
        <v>0</v>
      </c>
      <c r="J45" s="21">
        <f t="shared" si="4"/>
        <v>0</v>
      </c>
    </row>
    <row r="46" spans="1:10">
      <c r="A46" s="35"/>
      <c r="B46" s="33" t="s">
        <v>27</v>
      </c>
      <c r="C46" s="33"/>
      <c r="D46" s="99"/>
      <c r="E46" s="98">
        <v>0</v>
      </c>
      <c r="F46" s="128">
        <v>0</v>
      </c>
      <c r="G46" s="128">
        <v>0</v>
      </c>
      <c r="H46" s="21">
        <v>0</v>
      </c>
      <c r="I46" s="128">
        <v>0</v>
      </c>
      <c r="J46" s="21">
        <f t="shared" si="4"/>
        <v>0</v>
      </c>
    </row>
    <row r="47" spans="1:10">
      <c r="A47" s="35"/>
      <c r="B47" s="33" t="s">
        <v>28</v>
      </c>
      <c r="C47" s="33"/>
      <c r="D47" s="99"/>
      <c r="E47" s="98">
        <v>0</v>
      </c>
      <c r="F47" s="128">
        <v>0</v>
      </c>
      <c r="G47" s="128">
        <v>0</v>
      </c>
      <c r="H47" s="21">
        <v>0</v>
      </c>
      <c r="I47" s="128">
        <v>0</v>
      </c>
      <c r="J47" s="21">
        <f t="shared" si="4"/>
        <v>0</v>
      </c>
    </row>
    <row r="48" spans="1:10">
      <c r="A48" s="35" t="s">
        <v>29</v>
      </c>
      <c r="B48" s="33"/>
      <c r="C48" s="33"/>
      <c r="D48" s="99"/>
      <c r="E48" s="98">
        <v>0</v>
      </c>
      <c r="F48" s="128">
        <v>0</v>
      </c>
      <c r="G48" s="128">
        <v>0</v>
      </c>
      <c r="H48" s="21">
        <v>0</v>
      </c>
      <c r="I48" s="128">
        <v>0</v>
      </c>
      <c r="J48" s="21">
        <f t="shared" si="4"/>
        <v>0</v>
      </c>
    </row>
    <row r="49" spans="1:10">
      <c r="A49" s="35"/>
      <c r="B49" s="33" t="s">
        <v>30</v>
      </c>
      <c r="C49" s="33"/>
      <c r="D49" s="99"/>
      <c r="E49" s="98">
        <v>0</v>
      </c>
      <c r="F49" s="128">
        <v>0</v>
      </c>
      <c r="G49" s="128">
        <v>0</v>
      </c>
      <c r="H49" s="21">
        <v>0</v>
      </c>
      <c r="I49" s="128">
        <v>0</v>
      </c>
      <c r="J49" s="21">
        <f t="shared" si="4"/>
        <v>0</v>
      </c>
    </row>
    <row r="50" spans="1:10">
      <c r="A50" s="35"/>
      <c r="B50" s="33" t="s">
        <v>31</v>
      </c>
      <c r="C50" s="33"/>
      <c r="D50" s="99"/>
      <c r="E50" s="98">
        <v>0</v>
      </c>
      <c r="F50" s="128">
        <v>0</v>
      </c>
      <c r="G50" s="128">
        <v>0</v>
      </c>
      <c r="H50" s="21">
        <v>0</v>
      </c>
      <c r="I50" s="128">
        <v>0</v>
      </c>
      <c r="J50" s="21">
        <f t="shared" si="4"/>
        <v>0</v>
      </c>
    </row>
    <row r="51" spans="1:10">
      <c r="A51" s="35" t="s">
        <v>32</v>
      </c>
      <c r="B51" s="33"/>
      <c r="C51" s="33"/>
      <c r="D51" s="99"/>
      <c r="E51" s="98">
        <v>0</v>
      </c>
      <c r="F51" s="128">
        <v>0</v>
      </c>
      <c r="G51" s="128">
        <v>0</v>
      </c>
      <c r="H51" s="21">
        <v>0</v>
      </c>
      <c r="I51" s="128">
        <v>0</v>
      </c>
      <c r="J51" s="21">
        <f t="shared" si="4"/>
        <v>0</v>
      </c>
    </row>
    <row r="52" spans="1:10">
      <c r="A52" s="35" t="s">
        <v>33</v>
      </c>
      <c r="B52" s="33"/>
      <c r="C52" s="33"/>
      <c r="D52" s="99"/>
      <c r="E52" s="98">
        <v>-41401.666650000006</v>
      </c>
      <c r="F52" s="128">
        <v>1796.4886986072001</v>
      </c>
      <c r="G52" s="128">
        <v>29138.516872786098</v>
      </c>
      <c r="H52" s="21">
        <v>-10466.661078606707</v>
      </c>
      <c r="I52" s="128">
        <v>23490.005279610294</v>
      </c>
      <c r="J52" s="21">
        <f t="shared" si="4"/>
        <v>13023.344201003587</v>
      </c>
    </row>
    <row r="53" spans="1:10">
      <c r="A53" s="35" t="s">
        <v>89</v>
      </c>
      <c r="B53" s="33"/>
      <c r="C53" s="33"/>
      <c r="D53" s="99"/>
      <c r="E53" s="98">
        <v>0</v>
      </c>
      <c r="F53" s="128">
        <v>0</v>
      </c>
      <c r="G53" s="128">
        <v>0</v>
      </c>
      <c r="H53" s="21">
        <v>0</v>
      </c>
      <c r="I53" s="128">
        <v>0</v>
      </c>
      <c r="J53" s="21">
        <f t="shared" si="4"/>
        <v>0</v>
      </c>
    </row>
    <row r="54" spans="1:10">
      <c r="A54" s="35"/>
      <c r="B54" s="33" t="s">
        <v>34</v>
      </c>
      <c r="C54" s="33"/>
      <c r="D54" s="99"/>
      <c r="E54" s="98">
        <v>0</v>
      </c>
      <c r="F54" s="128">
        <v>0</v>
      </c>
      <c r="G54" s="128">
        <v>0</v>
      </c>
      <c r="H54" s="21">
        <v>0</v>
      </c>
      <c r="I54" s="128">
        <v>0</v>
      </c>
      <c r="J54" s="21">
        <f t="shared" si="4"/>
        <v>0</v>
      </c>
    </row>
    <row r="55" spans="1:10">
      <c r="A55" s="35"/>
      <c r="B55" s="33" t="s">
        <v>35</v>
      </c>
      <c r="C55" s="33"/>
      <c r="D55" s="99"/>
      <c r="E55" s="98">
        <v>0</v>
      </c>
      <c r="F55" s="128">
        <v>0</v>
      </c>
      <c r="G55" s="128">
        <v>0</v>
      </c>
      <c r="H55" s="21">
        <v>0</v>
      </c>
      <c r="I55" s="128">
        <v>0</v>
      </c>
      <c r="J55" s="21">
        <f t="shared" si="4"/>
        <v>0</v>
      </c>
    </row>
    <row r="56" spans="1:10">
      <c r="A56" s="78" t="s">
        <v>90</v>
      </c>
      <c r="B56" s="33"/>
      <c r="C56" s="33"/>
      <c r="D56" s="99"/>
      <c r="E56" s="98">
        <v>0</v>
      </c>
      <c r="F56" s="128">
        <v>0</v>
      </c>
      <c r="G56" s="128">
        <v>0</v>
      </c>
      <c r="H56" s="21">
        <v>0</v>
      </c>
      <c r="I56" s="128">
        <v>0</v>
      </c>
      <c r="J56" s="21">
        <f t="shared" si="4"/>
        <v>0</v>
      </c>
    </row>
    <row r="57" spans="1:10">
      <c r="A57" s="35" t="s">
        <v>36</v>
      </c>
      <c r="B57" s="33"/>
      <c r="C57" s="33"/>
      <c r="D57" s="99"/>
      <c r="E57" s="98">
        <v>0</v>
      </c>
      <c r="F57" s="128">
        <v>0</v>
      </c>
      <c r="G57" s="128">
        <v>0</v>
      </c>
      <c r="H57" s="21">
        <v>0</v>
      </c>
      <c r="I57" s="128">
        <v>0</v>
      </c>
      <c r="J57" s="21">
        <f t="shared" si="4"/>
        <v>0</v>
      </c>
    </row>
    <row r="58" spans="1:10">
      <c r="A58" s="35"/>
      <c r="B58" s="33"/>
      <c r="C58" s="33"/>
      <c r="D58" s="99"/>
      <c r="E58" s="98"/>
      <c r="F58" s="128"/>
      <c r="G58" s="128"/>
      <c r="H58" s="21"/>
      <c r="I58" s="128"/>
      <c r="J58" s="21"/>
    </row>
    <row r="59" spans="1:10">
      <c r="A59" s="35" t="s">
        <v>37</v>
      </c>
      <c r="B59" s="33"/>
      <c r="C59" s="33"/>
      <c r="D59" s="99"/>
      <c r="E59" s="98">
        <v>9912.7428888888899</v>
      </c>
      <c r="F59" s="128">
        <v>9842.771333333334</v>
      </c>
      <c r="G59" s="128">
        <v>9772.7997777777782</v>
      </c>
      <c r="H59" s="21">
        <v>29528.314000000002</v>
      </c>
      <c r="I59" s="128">
        <v>9460.5715555555544</v>
      </c>
      <c r="J59" s="21">
        <f t="shared" ref="J59:J70" si="5">+SUM(H59:I59)</f>
        <v>38988.885555555556</v>
      </c>
    </row>
    <row r="60" spans="1:10">
      <c r="A60" s="35" t="s">
        <v>38</v>
      </c>
      <c r="B60" s="33"/>
      <c r="C60" s="33"/>
      <c r="D60" s="99"/>
      <c r="E60" s="98">
        <v>0</v>
      </c>
      <c r="F60" s="128">
        <v>0</v>
      </c>
      <c r="G60" s="128">
        <v>0</v>
      </c>
      <c r="H60" s="21">
        <v>0</v>
      </c>
      <c r="I60" s="128">
        <v>0</v>
      </c>
      <c r="J60" s="21">
        <f t="shared" si="5"/>
        <v>0</v>
      </c>
    </row>
    <row r="61" spans="1:10">
      <c r="A61" s="35"/>
      <c r="B61" s="33" t="s">
        <v>39</v>
      </c>
      <c r="C61" s="33"/>
      <c r="D61" s="99"/>
      <c r="E61" s="98">
        <v>0</v>
      </c>
      <c r="F61" s="128">
        <v>0</v>
      </c>
      <c r="G61" s="128">
        <v>0</v>
      </c>
      <c r="H61" s="21">
        <v>0</v>
      </c>
      <c r="I61" s="128">
        <v>0</v>
      </c>
      <c r="J61" s="21">
        <f t="shared" si="5"/>
        <v>0</v>
      </c>
    </row>
    <row r="62" spans="1:10">
      <c r="A62" s="35"/>
      <c r="B62" s="33"/>
      <c r="C62" s="33" t="s">
        <v>40</v>
      </c>
      <c r="D62" s="99"/>
      <c r="E62" s="98">
        <v>0</v>
      </c>
      <c r="F62" s="128">
        <v>0</v>
      </c>
      <c r="G62" s="128">
        <v>0</v>
      </c>
      <c r="H62" s="21">
        <v>0</v>
      </c>
      <c r="I62" s="128">
        <v>0</v>
      </c>
      <c r="J62" s="21">
        <f t="shared" si="5"/>
        <v>0</v>
      </c>
    </row>
    <row r="63" spans="1:10">
      <c r="A63" s="35"/>
      <c r="B63" s="33"/>
      <c r="C63" s="33" t="s">
        <v>41</v>
      </c>
      <c r="D63" s="99"/>
      <c r="E63" s="98">
        <v>0</v>
      </c>
      <c r="F63" s="128">
        <v>0</v>
      </c>
      <c r="G63" s="128">
        <v>0</v>
      </c>
      <c r="H63" s="21">
        <v>0</v>
      </c>
      <c r="I63" s="128">
        <v>0</v>
      </c>
      <c r="J63" s="21">
        <f t="shared" si="5"/>
        <v>0</v>
      </c>
    </row>
    <row r="64" spans="1:10">
      <c r="A64" s="35"/>
      <c r="B64" s="33" t="s">
        <v>42</v>
      </c>
      <c r="C64" s="33"/>
      <c r="D64" s="99"/>
      <c r="E64" s="98">
        <v>0</v>
      </c>
      <c r="F64" s="128">
        <v>0</v>
      </c>
      <c r="G64" s="128">
        <v>0</v>
      </c>
      <c r="H64" s="21">
        <v>0</v>
      </c>
      <c r="I64" s="128">
        <v>0</v>
      </c>
      <c r="J64" s="21">
        <f t="shared" si="5"/>
        <v>0</v>
      </c>
    </row>
    <row r="65" spans="1:11">
      <c r="A65" s="35" t="s">
        <v>43</v>
      </c>
      <c r="B65" s="33"/>
      <c r="C65" s="33"/>
      <c r="D65" s="99"/>
      <c r="E65" s="98">
        <v>0</v>
      </c>
      <c r="F65" s="128">
        <v>0</v>
      </c>
      <c r="G65" s="128">
        <v>0</v>
      </c>
      <c r="H65" s="21">
        <v>0</v>
      </c>
      <c r="I65" s="128">
        <v>0</v>
      </c>
      <c r="J65" s="21">
        <f t="shared" si="5"/>
        <v>0</v>
      </c>
    </row>
    <row r="66" spans="1:11">
      <c r="A66" s="35"/>
      <c r="B66" s="33" t="s">
        <v>39</v>
      </c>
      <c r="C66" s="33"/>
      <c r="D66" s="99"/>
      <c r="E66" s="98">
        <v>0</v>
      </c>
      <c r="F66" s="128">
        <v>0</v>
      </c>
      <c r="G66" s="128">
        <v>0</v>
      </c>
      <c r="H66" s="21">
        <v>0</v>
      </c>
      <c r="I66" s="128">
        <v>0</v>
      </c>
      <c r="J66" s="21">
        <f t="shared" si="5"/>
        <v>0</v>
      </c>
    </row>
    <row r="67" spans="1:11">
      <c r="A67" s="35"/>
      <c r="B67" s="33"/>
      <c r="C67" s="33" t="s">
        <v>40</v>
      </c>
      <c r="D67" s="99"/>
      <c r="E67" s="98">
        <v>0</v>
      </c>
      <c r="F67" s="128">
        <v>0</v>
      </c>
      <c r="G67" s="128">
        <v>0</v>
      </c>
      <c r="H67" s="21">
        <v>0</v>
      </c>
      <c r="I67" s="128">
        <v>0</v>
      </c>
      <c r="J67" s="21">
        <f t="shared" si="5"/>
        <v>0</v>
      </c>
    </row>
    <row r="68" spans="1:11">
      <c r="A68" s="35"/>
      <c r="B68" s="33"/>
      <c r="C68" s="33" t="s">
        <v>41</v>
      </c>
      <c r="D68" s="99"/>
      <c r="E68" s="98">
        <v>0</v>
      </c>
      <c r="F68" s="128">
        <v>0</v>
      </c>
      <c r="G68" s="128">
        <v>0</v>
      </c>
      <c r="H68" s="21">
        <v>0</v>
      </c>
      <c r="I68" s="128">
        <v>0</v>
      </c>
      <c r="J68" s="21">
        <f t="shared" si="5"/>
        <v>0</v>
      </c>
    </row>
    <row r="69" spans="1:11">
      <c r="A69" s="35"/>
      <c r="B69" s="33" t="s">
        <v>42</v>
      </c>
      <c r="C69" s="33"/>
      <c r="D69" s="99"/>
      <c r="E69" s="98">
        <v>0</v>
      </c>
      <c r="F69" s="128">
        <v>0</v>
      </c>
      <c r="G69" s="128">
        <v>0</v>
      </c>
      <c r="H69" s="21">
        <v>0</v>
      </c>
      <c r="I69" s="128">
        <v>0</v>
      </c>
      <c r="J69" s="21">
        <f t="shared" si="5"/>
        <v>0</v>
      </c>
    </row>
    <row r="70" spans="1:11">
      <c r="A70" s="35" t="s">
        <v>44</v>
      </c>
      <c r="B70" s="33"/>
      <c r="C70" s="33"/>
      <c r="D70" s="99"/>
      <c r="E70" s="98">
        <v>9912.7428888888899</v>
      </c>
      <c r="F70" s="128">
        <v>9842.771333333334</v>
      </c>
      <c r="G70" s="128">
        <v>9772.7997777777782</v>
      </c>
      <c r="H70" s="21">
        <v>29528.314000000002</v>
      </c>
      <c r="I70" s="128">
        <v>9460.5715555555544</v>
      </c>
      <c r="J70" s="21">
        <f t="shared" si="5"/>
        <v>38988.885555555556</v>
      </c>
    </row>
    <row r="71" spans="1:11">
      <c r="A71" s="35"/>
      <c r="B71" s="33"/>
      <c r="C71" s="33"/>
      <c r="D71" s="99"/>
      <c r="E71" s="98"/>
      <c r="F71" s="128"/>
      <c r="G71" s="128"/>
      <c r="H71" s="21"/>
      <c r="I71" s="128"/>
      <c r="J71" s="21"/>
    </row>
    <row r="72" spans="1:11">
      <c r="A72" s="189" t="s">
        <v>45</v>
      </c>
      <c r="B72" s="190"/>
      <c r="C72" s="190"/>
      <c r="D72" s="101"/>
      <c r="E72" s="100">
        <v>-51314.409538888896</v>
      </c>
      <c r="F72" s="131">
        <v>-8046.2826347261343</v>
      </c>
      <c r="G72" s="131">
        <v>19365.71709500832</v>
      </c>
      <c r="H72" s="26">
        <v>-39994.975078606709</v>
      </c>
      <c r="I72" s="131">
        <v>14029.433724054739</v>
      </c>
      <c r="J72" s="26">
        <f t="shared" ref="J72" si="6">+SUM(H72:I72)</f>
        <v>-25965.54135455197</v>
      </c>
    </row>
    <row r="73" spans="1:11">
      <c r="A73" s="192"/>
      <c r="B73" s="193"/>
      <c r="C73" s="193"/>
      <c r="D73" s="181"/>
      <c r="E73" s="102"/>
      <c r="F73" s="132"/>
      <c r="G73" s="132"/>
      <c r="H73" s="210"/>
      <c r="I73" s="132"/>
      <c r="J73" s="32"/>
    </row>
    <row r="74" spans="1:11" ht="39.75" customHeight="1">
      <c r="B74" s="224" t="s">
        <v>109</v>
      </c>
      <c r="C74" s="224" t="s">
        <v>110</v>
      </c>
      <c r="K74" s="212"/>
    </row>
    <row r="75" spans="1:11" ht="33.75" customHeight="1"/>
  </sheetData>
  <printOptions horizontalCentered="1"/>
  <pageMargins left="0.59055118110236227" right="0" top="0.39370078740157483" bottom="0" header="0" footer="0"/>
  <pageSetup scale="76"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K42"/>
  <sheetViews>
    <sheetView workbookViewId="0">
      <selection activeCell="L26" sqref="L26"/>
    </sheetView>
  </sheetViews>
  <sheetFormatPr baseColWidth="10" defaultRowHeight="13.2"/>
  <cols>
    <col min="1" max="2" width="3.33203125" customWidth="1"/>
    <col min="4" max="4" width="33.109375" customWidth="1"/>
    <col min="5" max="5" width="8.44140625" bestFit="1" customWidth="1"/>
    <col min="6" max="7" width="8.109375" customWidth="1"/>
    <col min="8" max="8" width="10.33203125" bestFit="1" customWidth="1"/>
    <col min="9" max="9" width="8.109375" customWidth="1"/>
    <col min="10" max="10" width="10.109375" customWidth="1"/>
    <col min="11" max="11" width="6.33203125" bestFit="1" customWidth="1"/>
  </cols>
  <sheetData>
    <row r="1" spans="1:11" ht="28.2" customHeight="1">
      <c r="K1" s="222">
        <v>11</v>
      </c>
    </row>
    <row r="2" spans="1:11">
      <c r="A2" s="4" t="s">
        <v>98</v>
      </c>
      <c r="B2" s="5"/>
      <c r="C2" s="5"/>
      <c r="D2" s="177"/>
      <c r="E2" s="2"/>
      <c r="F2" s="2"/>
      <c r="G2" s="2"/>
      <c r="H2" s="2"/>
      <c r="I2" s="2"/>
      <c r="J2" s="2"/>
    </row>
    <row r="3" spans="1:11">
      <c r="A3" s="45" t="str">
        <f>+'Total '!A3</f>
        <v>ESTADO DE OPERACIONES DE GOBIERNO  2016</v>
      </c>
      <c r="B3" s="2"/>
      <c r="C3" s="2"/>
      <c r="D3" s="176"/>
      <c r="E3" s="2"/>
      <c r="F3" s="2"/>
      <c r="G3" s="2"/>
      <c r="H3" s="2"/>
      <c r="I3" s="2"/>
      <c r="J3" s="2"/>
    </row>
    <row r="4" spans="1:11">
      <c r="A4" s="1" t="s">
        <v>92</v>
      </c>
      <c r="B4" s="2"/>
      <c r="C4" s="2"/>
      <c r="D4" s="176"/>
      <c r="E4" s="2"/>
      <c r="F4" s="2"/>
      <c r="G4" s="2"/>
      <c r="H4" s="2"/>
      <c r="I4" s="2"/>
      <c r="J4" s="2"/>
    </row>
    <row r="5" spans="1:11">
      <c r="A5" s="4" t="s">
        <v>2</v>
      </c>
      <c r="B5" s="1"/>
      <c r="C5" s="1"/>
      <c r="D5" s="1"/>
      <c r="E5" s="1"/>
      <c r="F5" s="2"/>
      <c r="G5" s="2"/>
      <c r="H5" s="2"/>
      <c r="I5" s="2"/>
      <c r="J5" s="2"/>
    </row>
    <row r="6" spans="1:11">
      <c r="A6" s="1" t="s">
        <v>79</v>
      </c>
      <c r="B6" s="1"/>
      <c r="C6" s="1"/>
      <c r="D6" s="1"/>
      <c r="E6" s="1"/>
      <c r="F6" s="2"/>
      <c r="G6" s="2"/>
      <c r="H6" s="2"/>
      <c r="I6" s="2"/>
      <c r="J6" s="2"/>
    </row>
    <row r="7" spans="1:11">
      <c r="A7" s="9"/>
      <c r="B7" s="10"/>
      <c r="C7" s="11"/>
      <c r="D7" s="179"/>
      <c r="E7" s="71" t="str">
        <f>+VarTotal!E7</f>
        <v>2016 / 2015</v>
      </c>
      <c r="F7" s="91"/>
      <c r="G7" s="91"/>
      <c r="H7" s="91"/>
      <c r="I7" s="91"/>
      <c r="J7" s="92"/>
    </row>
    <row r="8" spans="1:11">
      <c r="A8" s="13"/>
      <c r="B8" s="14"/>
      <c r="C8" s="14"/>
      <c r="D8" s="116"/>
      <c r="E8" s="82" t="s">
        <v>5</v>
      </c>
      <c r="F8" s="113" t="s">
        <v>85</v>
      </c>
      <c r="G8" s="113" t="s">
        <v>86</v>
      </c>
      <c r="H8" s="34" t="s">
        <v>93</v>
      </c>
      <c r="I8" s="113" t="s">
        <v>87</v>
      </c>
      <c r="J8" s="34" t="s">
        <v>88</v>
      </c>
    </row>
    <row r="9" spans="1:11">
      <c r="A9" s="16"/>
      <c r="B9" s="17"/>
      <c r="C9" s="17"/>
      <c r="D9" s="146"/>
      <c r="E9" s="20"/>
      <c r="F9" s="17"/>
      <c r="G9" s="17"/>
      <c r="H9" s="47"/>
      <c r="I9" s="17"/>
      <c r="J9" s="47"/>
    </row>
    <row r="10" spans="1:11">
      <c r="A10" s="19" t="s">
        <v>6</v>
      </c>
      <c r="B10" s="17"/>
      <c r="C10" s="17"/>
      <c r="D10" s="146"/>
      <c r="E10" s="20"/>
      <c r="F10" s="17"/>
      <c r="G10" s="17"/>
      <c r="H10" s="47"/>
      <c r="I10" s="17"/>
      <c r="J10" s="47"/>
    </row>
    <row r="11" spans="1:11">
      <c r="A11" s="20" t="s">
        <v>7</v>
      </c>
      <c r="B11" s="17"/>
      <c r="C11" s="17"/>
      <c r="D11" s="99"/>
      <c r="E11" s="88">
        <v>-92.916978719025124</v>
      </c>
      <c r="F11" s="117">
        <v>-95.58505721393098</v>
      </c>
      <c r="G11" s="117">
        <v>-36.580985408138048</v>
      </c>
      <c r="H11" s="67">
        <v>-71.968750845704591</v>
      </c>
      <c r="I11" s="117">
        <v>-3.3445795961305813</v>
      </c>
      <c r="J11" s="67">
        <v>-52.892703132136944</v>
      </c>
    </row>
    <row r="12" spans="1:11">
      <c r="A12" s="20"/>
      <c r="B12" s="17" t="s">
        <v>8</v>
      </c>
      <c r="C12" s="17"/>
      <c r="D12" s="99"/>
      <c r="E12" s="88">
        <v>0</v>
      </c>
      <c r="F12" s="117">
        <v>0</v>
      </c>
      <c r="G12" s="117">
        <v>0</v>
      </c>
      <c r="H12" s="67">
        <v>0</v>
      </c>
      <c r="I12" s="117">
        <v>0</v>
      </c>
      <c r="J12" s="67">
        <v>0</v>
      </c>
    </row>
    <row r="13" spans="1:11">
      <c r="A13" s="79"/>
      <c r="B13" s="77"/>
      <c r="C13" s="77" t="s">
        <v>73</v>
      </c>
      <c r="D13" s="165"/>
      <c r="E13" s="88">
        <v>0</v>
      </c>
      <c r="F13" s="117">
        <v>0</v>
      </c>
      <c r="G13" s="117">
        <v>0</v>
      </c>
      <c r="H13" s="67">
        <v>0</v>
      </c>
      <c r="I13" s="117">
        <v>0</v>
      </c>
      <c r="J13" s="67">
        <v>0</v>
      </c>
    </row>
    <row r="14" spans="1:11">
      <c r="A14" s="79"/>
      <c r="B14" s="77"/>
      <c r="C14" s="77" t="s">
        <v>59</v>
      </c>
      <c r="D14" s="165"/>
      <c r="E14" s="88">
        <v>0</v>
      </c>
      <c r="F14" s="117">
        <v>0</v>
      </c>
      <c r="G14" s="117">
        <v>0</v>
      </c>
      <c r="H14" s="67">
        <v>0</v>
      </c>
      <c r="I14" s="117">
        <v>0</v>
      </c>
      <c r="J14" s="67">
        <v>0</v>
      </c>
    </row>
    <row r="15" spans="1:11">
      <c r="A15" s="20"/>
      <c r="B15" s="17" t="s">
        <v>94</v>
      </c>
      <c r="C15" s="17"/>
      <c r="D15" s="99"/>
      <c r="E15" s="88">
        <v>-100</v>
      </c>
      <c r="F15" s="117">
        <v>-100</v>
      </c>
      <c r="G15" s="117">
        <v>-38.466616588214627</v>
      </c>
      <c r="H15" s="67">
        <v>-76.032678078597925</v>
      </c>
      <c r="I15" s="117">
        <v>-4.1010981301610183</v>
      </c>
      <c r="J15" s="67">
        <v>-55.890722345901132</v>
      </c>
    </row>
    <row r="16" spans="1:11">
      <c r="A16" s="20"/>
      <c r="B16" s="17" t="s">
        <v>9</v>
      </c>
      <c r="C16" s="17"/>
      <c r="D16" s="99"/>
      <c r="E16" s="88">
        <v>0</v>
      </c>
      <c r="F16" s="117">
        <v>0</v>
      </c>
      <c r="G16" s="117">
        <v>0</v>
      </c>
      <c r="H16" s="67">
        <v>0</v>
      </c>
      <c r="I16" s="117">
        <v>0</v>
      </c>
      <c r="J16" s="67">
        <v>0</v>
      </c>
    </row>
    <row r="17" spans="1:10">
      <c r="A17" s="20"/>
      <c r="B17" s="17" t="s">
        <v>56</v>
      </c>
      <c r="C17" s="17"/>
      <c r="D17" s="99"/>
      <c r="E17" s="88">
        <v>0</v>
      </c>
      <c r="F17" s="117">
        <v>0</v>
      </c>
      <c r="G17" s="117">
        <v>0</v>
      </c>
      <c r="H17" s="67">
        <v>0</v>
      </c>
      <c r="I17" s="117">
        <v>0</v>
      </c>
      <c r="J17" s="67">
        <v>0</v>
      </c>
    </row>
    <row r="18" spans="1:10">
      <c r="A18" s="20"/>
      <c r="B18" s="77" t="s">
        <v>57</v>
      </c>
      <c r="C18" s="17"/>
      <c r="D18" s="99"/>
      <c r="E18" s="88">
        <v>38.371880024759264</v>
      </c>
      <c r="F18" s="117">
        <v>-1.3964788970582731</v>
      </c>
      <c r="G18" s="117">
        <v>12.215076364117161</v>
      </c>
      <c r="H18" s="67">
        <v>16.880014942922571</v>
      </c>
      <c r="I18" s="117">
        <v>18.113732218789846</v>
      </c>
      <c r="J18" s="67">
        <v>17.165275616087271</v>
      </c>
    </row>
    <row r="19" spans="1:10">
      <c r="A19" s="20"/>
      <c r="B19" s="17" t="s">
        <v>10</v>
      </c>
      <c r="C19" s="17"/>
      <c r="D19" s="99"/>
      <c r="E19" s="88">
        <v>0</v>
      </c>
      <c r="F19" s="117">
        <v>0</v>
      </c>
      <c r="G19" s="117">
        <v>0</v>
      </c>
      <c r="H19" s="67">
        <v>0</v>
      </c>
      <c r="I19" s="117">
        <v>0</v>
      </c>
      <c r="J19" s="67">
        <v>0</v>
      </c>
    </row>
    <row r="20" spans="1:10">
      <c r="A20" s="20"/>
      <c r="B20" s="17" t="s">
        <v>11</v>
      </c>
      <c r="C20" s="17"/>
      <c r="D20" s="99"/>
      <c r="E20" s="88">
        <v>0</v>
      </c>
      <c r="F20" s="117">
        <v>0</v>
      </c>
      <c r="G20" s="117">
        <v>0</v>
      </c>
      <c r="H20" s="67">
        <v>0</v>
      </c>
      <c r="I20" s="117">
        <v>0</v>
      </c>
      <c r="J20" s="67">
        <v>0</v>
      </c>
    </row>
    <row r="21" spans="1:10">
      <c r="A21" s="20"/>
      <c r="B21" s="17"/>
      <c r="C21" s="17"/>
      <c r="D21" s="146"/>
      <c r="E21" s="93"/>
      <c r="F21" s="120"/>
      <c r="G21" s="120"/>
      <c r="H21" s="68"/>
      <c r="I21" s="120"/>
      <c r="J21" s="68"/>
    </row>
    <row r="22" spans="1:10">
      <c r="A22" s="20" t="s">
        <v>12</v>
      </c>
      <c r="B22" s="17"/>
      <c r="C22" s="17"/>
      <c r="D22" s="99"/>
      <c r="E22" s="88">
        <v>-73.561952222751884</v>
      </c>
      <c r="F22" s="117">
        <v>-65.837242792697566</v>
      </c>
      <c r="G22" s="117">
        <v>-12.208729382741268</v>
      </c>
      <c r="H22" s="67">
        <v>-69.186812334123971</v>
      </c>
      <c r="I22" s="117">
        <v>56.523260295163638</v>
      </c>
      <c r="J22" s="67">
        <v>-59.035821246282616</v>
      </c>
    </row>
    <row r="23" spans="1:10">
      <c r="A23" s="20"/>
      <c r="B23" s="17" t="s">
        <v>13</v>
      </c>
      <c r="C23" s="17"/>
      <c r="D23" s="99"/>
      <c r="E23" s="88">
        <v>0</v>
      </c>
      <c r="F23" s="117">
        <v>0</v>
      </c>
      <c r="G23" s="117">
        <v>0</v>
      </c>
      <c r="H23" s="67">
        <v>0</v>
      </c>
      <c r="I23" s="117">
        <v>0</v>
      </c>
      <c r="J23" s="67">
        <v>0</v>
      </c>
    </row>
    <row r="24" spans="1:10">
      <c r="A24" s="20"/>
      <c r="B24" s="17" t="s">
        <v>14</v>
      </c>
      <c r="C24" s="17"/>
      <c r="D24" s="99"/>
      <c r="E24" s="88">
        <v>-77.037033947133665</v>
      </c>
      <c r="F24" s="117">
        <v>-100</v>
      </c>
      <c r="G24" s="117">
        <v>53.692915555645435</v>
      </c>
      <c r="H24" s="67">
        <v>-77.84908607895909</v>
      </c>
      <c r="I24" s="117">
        <v>149.97499774387416</v>
      </c>
      <c r="J24" s="67">
        <v>-67.712992858478856</v>
      </c>
    </row>
    <row r="25" spans="1:10">
      <c r="A25" s="20"/>
      <c r="B25" s="17" t="s">
        <v>15</v>
      </c>
      <c r="C25" s="17"/>
      <c r="D25" s="99"/>
      <c r="E25" s="88">
        <v>-19.090024133861039</v>
      </c>
      <c r="F25" s="117">
        <v>-19.880990831371847</v>
      </c>
      <c r="G25" s="117">
        <v>-20.532323803766495</v>
      </c>
      <c r="H25" s="67">
        <v>-19.83305905244649</v>
      </c>
      <c r="I25" s="117">
        <v>-20.247417590297388</v>
      </c>
      <c r="J25" s="67">
        <v>-19.938092923032702</v>
      </c>
    </row>
    <row r="26" spans="1:10">
      <c r="A26" s="20"/>
      <c r="B26" s="17" t="s">
        <v>58</v>
      </c>
      <c r="C26" s="17"/>
      <c r="D26" s="99"/>
      <c r="E26" s="88">
        <v>0</v>
      </c>
      <c r="F26" s="117">
        <v>0</v>
      </c>
      <c r="G26" s="117">
        <v>0</v>
      </c>
      <c r="H26" s="67">
        <v>0</v>
      </c>
      <c r="I26" s="117">
        <v>0</v>
      </c>
      <c r="J26" s="67">
        <v>0</v>
      </c>
    </row>
    <row r="27" spans="1:10">
      <c r="A27" s="20"/>
      <c r="B27" s="77" t="s">
        <v>74</v>
      </c>
      <c r="C27" s="17"/>
      <c r="D27" s="99"/>
      <c r="E27" s="88">
        <v>0</v>
      </c>
      <c r="F27" s="117">
        <v>0</v>
      </c>
      <c r="G27" s="117">
        <v>0</v>
      </c>
      <c r="H27" s="67">
        <v>0</v>
      </c>
      <c r="I27" s="117">
        <v>0</v>
      </c>
      <c r="J27" s="67">
        <v>0</v>
      </c>
    </row>
    <row r="28" spans="1:10">
      <c r="A28" s="20"/>
      <c r="B28" s="17" t="s">
        <v>16</v>
      </c>
      <c r="C28" s="17"/>
      <c r="D28" s="99"/>
      <c r="E28" s="88">
        <v>0</v>
      </c>
      <c r="F28" s="117">
        <v>0</v>
      </c>
      <c r="G28" s="117">
        <v>0</v>
      </c>
      <c r="H28" s="67">
        <v>0</v>
      </c>
      <c r="I28" s="117">
        <v>0</v>
      </c>
      <c r="J28" s="67">
        <v>0</v>
      </c>
    </row>
    <row r="29" spans="1:10">
      <c r="A29" s="20"/>
      <c r="B29" s="17"/>
      <c r="C29" s="17"/>
      <c r="D29" s="99"/>
      <c r="E29" s="85"/>
      <c r="F29" s="111"/>
      <c r="G29" s="111"/>
      <c r="H29" s="53"/>
      <c r="I29" s="111"/>
      <c r="J29" s="53"/>
    </row>
    <row r="30" spans="1:10">
      <c r="A30" s="22" t="s">
        <v>17</v>
      </c>
      <c r="B30" s="23"/>
      <c r="C30" s="23"/>
      <c r="D30" s="99"/>
      <c r="E30" s="88">
        <v>69.127718250052368</v>
      </c>
      <c r="F30" s="117">
        <v>-167.73141834151755</v>
      </c>
      <c r="G30" s="117">
        <v>-45.99509397933317</v>
      </c>
      <c r="H30" s="67">
        <v>66.162435614894164</v>
      </c>
      <c r="I30" s="117">
        <v>-49.712381282658335</v>
      </c>
      <c r="J30" s="67">
        <v>71.176713857702694</v>
      </c>
    </row>
    <row r="31" spans="1:10">
      <c r="A31" s="20"/>
      <c r="B31" s="17"/>
      <c r="C31" s="17"/>
      <c r="D31" s="99"/>
      <c r="E31" s="85"/>
      <c r="F31" s="111"/>
      <c r="G31" s="111"/>
      <c r="H31" s="53"/>
      <c r="I31" s="111"/>
      <c r="J31" s="53"/>
    </row>
    <row r="32" spans="1:10">
      <c r="A32" s="19" t="s">
        <v>18</v>
      </c>
      <c r="B32" s="17"/>
      <c r="C32" s="17"/>
      <c r="D32" s="99"/>
      <c r="E32" s="85"/>
      <c r="F32" s="111"/>
      <c r="G32" s="111"/>
      <c r="H32" s="53"/>
      <c r="I32" s="111"/>
      <c r="J32" s="53"/>
    </row>
    <row r="33" spans="1:10">
      <c r="A33" s="20" t="s">
        <v>19</v>
      </c>
      <c r="B33" s="17"/>
      <c r="C33" s="17"/>
      <c r="D33" s="99"/>
      <c r="E33" s="88">
        <v>0</v>
      </c>
      <c r="F33" s="117">
        <v>0</v>
      </c>
      <c r="G33" s="117">
        <v>0</v>
      </c>
      <c r="H33" s="67">
        <v>0</v>
      </c>
      <c r="I33" s="117">
        <v>0</v>
      </c>
      <c r="J33" s="67">
        <v>0</v>
      </c>
    </row>
    <row r="34" spans="1:10">
      <c r="A34" s="20"/>
      <c r="B34" s="17" t="s">
        <v>20</v>
      </c>
      <c r="C34" s="17"/>
      <c r="D34" s="99"/>
      <c r="E34" s="88">
        <v>0</v>
      </c>
      <c r="F34" s="117">
        <v>0</v>
      </c>
      <c r="G34" s="117">
        <v>0</v>
      </c>
      <c r="H34" s="67">
        <v>0</v>
      </c>
      <c r="I34" s="117">
        <v>0</v>
      </c>
      <c r="J34" s="67">
        <v>0</v>
      </c>
    </row>
    <row r="35" spans="1:10">
      <c r="A35" s="20"/>
      <c r="B35" s="17" t="s">
        <v>21</v>
      </c>
      <c r="C35" s="17"/>
      <c r="D35" s="99"/>
      <c r="E35" s="88">
        <v>0</v>
      </c>
      <c r="F35" s="117">
        <v>0</v>
      </c>
      <c r="G35" s="117">
        <v>0</v>
      </c>
      <c r="H35" s="67">
        <v>0</v>
      </c>
      <c r="I35" s="117">
        <v>0</v>
      </c>
      <c r="J35" s="67">
        <v>0</v>
      </c>
    </row>
    <row r="36" spans="1:10">
      <c r="A36" s="20"/>
      <c r="B36" s="17" t="s">
        <v>22</v>
      </c>
      <c r="C36" s="17"/>
      <c r="D36" s="99"/>
      <c r="E36" s="88">
        <v>0</v>
      </c>
      <c r="F36" s="117">
        <v>0</v>
      </c>
      <c r="G36" s="117">
        <v>0</v>
      </c>
      <c r="H36" s="67">
        <v>0</v>
      </c>
      <c r="I36" s="117">
        <v>0</v>
      </c>
      <c r="J36" s="67">
        <v>0</v>
      </c>
    </row>
    <row r="37" spans="1:10">
      <c r="A37" s="20"/>
      <c r="B37" s="17"/>
      <c r="C37" s="17"/>
      <c r="D37" s="99"/>
      <c r="E37" s="93"/>
      <c r="F37" s="120"/>
      <c r="G37" s="120"/>
      <c r="H37" s="68"/>
      <c r="I37" s="120"/>
      <c r="J37" s="68"/>
    </row>
    <row r="38" spans="1:10">
      <c r="A38" s="24" t="s">
        <v>76</v>
      </c>
      <c r="B38" s="25"/>
      <c r="C38" s="25"/>
      <c r="D38" s="101"/>
      <c r="E38" s="94">
        <v>-92.916978719025124</v>
      </c>
      <c r="F38" s="197">
        <v>-95.58505721393098</v>
      </c>
      <c r="G38" s="121">
        <v>-36.580985408138048</v>
      </c>
      <c r="H38" s="69">
        <v>-71.968750845704591</v>
      </c>
      <c r="I38" s="121">
        <v>-3.3445795961305813</v>
      </c>
      <c r="J38" s="69">
        <v>-52.892703132136944</v>
      </c>
    </row>
    <row r="39" spans="1:10">
      <c r="A39" s="24" t="s">
        <v>77</v>
      </c>
      <c r="B39" s="25"/>
      <c r="C39" s="25"/>
      <c r="D39" s="101"/>
      <c r="E39" s="94">
        <v>-73.561952222751884</v>
      </c>
      <c r="F39" s="197">
        <v>-65.837242792697566</v>
      </c>
      <c r="G39" s="121">
        <v>-12.208729382741268</v>
      </c>
      <c r="H39" s="69">
        <v>-69.186812334123971</v>
      </c>
      <c r="I39" s="121">
        <v>56.523260295163638</v>
      </c>
      <c r="J39" s="69">
        <v>-59.035821246282616</v>
      </c>
    </row>
    <row r="40" spans="1:10">
      <c r="A40" s="27"/>
      <c r="B40" s="28"/>
      <c r="C40" s="28"/>
      <c r="D40" s="180"/>
      <c r="E40" s="95"/>
      <c r="F40" s="122"/>
      <c r="G40" s="122"/>
      <c r="H40" s="73"/>
      <c r="I40" s="122"/>
      <c r="J40" s="73"/>
    </row>
    <row r="41" spans="1:10">
      <c r="A41" s="194"/>
      <c r="B41" s="195"/>
      <c r="C41" s="195"/>
      <c r="D41" s="196"/>
    </row>
    <row r="42" spans="1:10">
      <c r="A42" s="17"/>
      <c r="B42" s="17"/>
      <c r="C42" s="17"/>
      <c r="D42" s="17"/>
    </row>
  </sheetData>
  <printOptions horizontalCentered="1"/>
  <pageMargins left="0.59055118110236227" right="0" top="0.78740157480314965" bottom="0" header="0" footer="0"/>
  <pageSetup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 </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 '!Área_de_impresión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2014-05-26T19:16:47Z</cp:lastPrinted>
  <dcterms:created xsi:type="dcterms:W3CDTF">2005-03-30T13:24:33Z</dcterms:created>
  <dcterms:modified xsi:type="dcterms:W3CDTF">2016-05-30T13:15:20Z</dcterms:modified>
</cp:coreProperties>
</file>