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40" yWindow="12" windowWidth="11580" windowHeight="654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'%AvancPptario'!$A$1:$K$42</definedName>
    <definedName name="_xlnm.Print_Area" localSheetId="7">Extrappt!$A$1:$H$73</definedName>
    <definedName name="_xlnm.Print_Area" localSheetId="2">Pptario!$A$1:$H$77</definedName>
    <definedName name="_xlnm.Print_Area" localSheetId="4">PptarioME!$A$1:$G$77</definedName>
    <definedName name="_xlnm.Print_Area" localSheetId="3">PptarioMN!$A$1:$G$77</definedName>
    <definedName name="_xlnm.Print_Area" localSheetId="0">Total!$A$1:$H$77</definedName>
    <definedName name="_xlnm.Print_Area" localSheetId="8">VarExtrappt!$A$1:$H$40</definedName>
    <definedName name="_xlnm.Print_Area" localSheetId="6">VarPptario!$A$1:$H$40</definedName>
    <definedName name="_xlnm.Print_Area" localSheetId="1">VarTotal!$A$1:$H$42</definedName>
  </definedNames>
  <calcPr calcId="125725"/>
</workbook>
</file>

<file path=xl/calcChain.xml><?xml version="1.0" encoding="utf-8"?>
<calcChain xmlns="http://schemas.openxmlformats.org/spreadsheetml/2006/main">
  <c r="G65" i="7"/>
  <c r="G56"/>
  <c r="G19"/>
  <c r="F72" i="3"/>
  <c r="F69"/>
  <c r="F67"/>
  <c r="F64"/>
  <c r="F63"/>
  <c r="F59"/>
  <c r="F54"/>
  <c r="F51"/>
  <c r="F50"/>
  <c r="F47"/>
  <c r="F46"/>
  <c r="F39"/>
  <c r="F36"/>
  <c r="F35"/>
  <c r="F30"/>
  <c r="F27"/>
  <c r="F25"/>
  <c r="F24"/>
  <c r="F23"/>
  <c r="F20"/>
  <c r="F18"/>
  <c r="F16"/>
  <c r="F15"/>
  <c r="F12"/>
  <c r="F68" i="2"/>
  <c r="F65"/>
  <c r="F63"/>
  <c r="F61"/>
  <c r="F59"/>
  <c r="F56"/>
  <c r="F55"/>
  <c r="F54"/>
  <c r="F51"/>
  <c r="F50"/>
  <c r="F48"/>
  <c r="F46"/>
  <c r="F36"/>
  <c r="F35"/>
  <c r="F28"/>
  <c r="F23"/>
  <c r="F19"/>
  <c r="F15"/>
  <c r="G63" i="1"/>
  <c r="G62"/>
  <c r="G56"/>
  <c r="G48"/>
  <c r="G36"/>
  <c r="G25"/>
  <c r="G23"/>
  <c r="G16"/>
  <c r="G69" i="6"/>
  <c r="G61"/>
  <c r="G47"/>
  <c r="G46"/>
  <c r="G45"/>
  <c r="G28"/>
  <c r="G24"/>
  <c r="G23"/>
  <c r="G19"/>
  <c r="F61" i="3"/>
  <c r="F52"/>
  <c r="F44"/>
  <c r="F40"/>
  <c r="F19"/>
  <c r="F14"/>
  <c r="F69" i="2"/>
  <c r="F67"/>
  <c r="F24"/>
  <c r="F16"/>
  <c r="G50" i="1"/>
  <c r="G34"/>
  <c r="G51" i="6"/>
  <c r="F65" i="3"/>
  <c r="F56"/>
  <c r="F48"/>
  <c r="F34"/>
  <c r="F72" i="2"/>
  <c r="F52"/>
  <c r="F44"/>
  <c r="B76" i="6"/>
  <c r="B77"/>
  <c r="B75"/>
  <c r="B74"/>
  <c r="A75"/>
  <c r="A76"/>
  <c r="A77"/>
  <c r="A74"/>
  <c r="E7" i="9"/>
  <c r="E7" i="4"/>
  <c r="A3" i="9"/>
  <c r="A3" i="7"/>
  <c r="A3" i="4"/>
  <c r="A3" i="5"/>
  <c r="A3" i="3"/>
  <c r="A3" i="2"/>
  <c r="A3" i="1"/>
  <c r="A3" i="8"/>
  <c r="F47" i="2" l="1"/>
  <c r="F60"/>
  <c r="F64"/>
  <c r="F11" i="3"/>
  <c r="F28"/>
  <c r="F55"/>
  <c r="F60"/>
  <c r="G33" i="6"/>
  <c r="G35"/>
  <c r="G54"/>
  <c r="G56"/>
  <c r="G59"/>
  <c r="G63"/>
  <c r="G65"/>
  <c r="G67"/>
  <c r="G34"/>
  <c r="G53"/>
  <c r="G55"/>
  <c r="G57"/>
  <c r="G60"/>
  <c r="G39" i="1"/>
  <c r="F18" i="2"/>
  <c r="F20"/>
  <c r="F25"/>
  <c r="G48" i="6"/>
  <c r="G50"/>
  <c r="F34" i="2"/>
  <c r="G49" i="6"/>
  <c r="G36"/>
  <c r="G16"/>
  <c r="F27" i="2"/>
  <c r="G12" i="6"/>
  <c r="G17"/>
  <c r="G22"/>
  <c r="G26"/>
  <c r="G39"/>
  <c r="G18" i="1"/>
  <c r="G27"/>
  <c r="F12" i="2"/>
  <c r="F39"/>
  <c r="G20" i="6"/>
  <c r="G25"/>
  <c r="G27"/>
  <c r="G46" i="1"/>
  <c r="G54"/>
  <c r="G59"/>
  <c r="G65"/>
  <c r="G72"/>
  <c r="G62" i="6"/>
  <c r="G64"/>
  <c r="G66"/>
  <c r="G68"/>
  <c r="G70"/>
  <c r="G12" i="1"/>
  <c r="G20"/>
  <c r="G44"/>
  <c r="G52"/>
  <c r="G61"/>
  <c r="G69"/>
  <c r="F17" i="2"/>
  <c r="F22"/>
  <c r="F26"/>
  <c r="F33"/>
  <c r="F45"/>
  <c r="F49"/>
  <c r="F53"/>
  <c r="F57"/>
  <c r="F62"/>
  <c r="F66"/>
  <c r="F70"/>
  <c r="F13" i="3"/>
  <c r="F17"/>
  <c r="F22"/>
  <c r="F26"/>
  <c r="F33"/>
  <c r="F38"/>
  <c r="F45"/>
  <c r="F49"/>
  <c r="F53"/>
  <c r="F57"/>
  <c r="F62"/>
  <c r="G12" i="7"/>
  <c r="G14"/>
  <c r="G16"/>
  <c r="G34"/>
  <c r="G36"/>
  <c r="G54"/>
  <c r="G59"/>
  <c r="G61"/>
  <c r="G63"/>
  <c r="G67"/>
  <c r="F66" i="3"/>
  <c r="F68"/>
  <c r="F70"/>
  <c r="G13" i="7"/>
  <c r="G17"/>
  <c r="G20"/>
  <c r="G23"/>
  <c r="G25"/>
  <c r="G27"/>
  <c r="G39"/>
  <c r="G46"/>
  <c r="G48"/>
  <c r="G50"/>
  <c r="G22"/>
  <c r="G24"/>
  <c r="G26"/>
  <c r="G28"/>
  <c r="G33"/>
  <c r="G35"/>
  <c r="G45"/>
  <c r="G47"/>
  <c r="G49"/>
  <c r="G51"/>
  <c r="G53"/>
  <c r="G55"/>
  <c r="G57"/>
  <c r="G60"/>
  <c r="G62"/>
  <c r="G64"/>
  <c r="G66"/>
  <c r="G68"/>
  <c r="G70"/>
  <c r="G69"/>
  <c r="G17" i="1"/>
  <c r="G22"/>
  <c r="G26"/>
  <c r="G33"/>
  <c r="G45"/>
  <c r="G49"/>
  <c r="G53"/>
  <c r="G57"/>
  <c r="G64"/>
  <c r="G67"/>
  <c r="G70"/>
  <c r="G15"/>
  <c r="G19"/>
  <c r="G24"/>
  <c r="G28"/>
  <c r="G35"/>
  <c r="G47"/>
  <c r="G51"/>
  <c r="G55"/>
  <c r="G60"/>
  <c r="G66"/>
  <c r="G68"/>
  <c r="F13" i="2" l="1"/>
  <c r="G13" i="1" l="1"/>
  <c r="G13" i="6"/>
  <c r="F14" i="2" l="1"/>
  <c r="F11" l="1"/>
  <c r="G14" i="1"/>
  <c r="G14" i="6" l="1"/>
  <c r="F30" i="2"/>
  <c r="F38"/>
  <c r="G11" i="1"/>
  <c r="F40" i="2" l="1"/>
  <c r="G30" i="1"/>
  <c r="G38"/>
  <c r="G40" l="1"/>
  <c r="G18" i="7" l="1"/>
  <c r="G18" i="6" l="1"/>
  <c r="G15" i="7" l="1"/>
  <c r="G11"/>
  <c r="G38" l="1"/>
  <c r="G52"/>
  <c r="G15" i="6" l="1"/>
  <c r="G44" i="7" l="1"/>
  <c r="G30"/>
  <c r="G72" l="1"/>
  <c r="G40"/>
  <c r="G52" i="6" l="1"/>
  <c r="G11"/>
  <c r="G38" l="1"/>
  <c r="G30"/>
  <c r="G44"/>
  <c r="G72" l="1"/>
  <c r="G40"/>
</calcChain>
</file>

<file path=xl/sharedStrings.xml><?xml version="1.0" encoding="utf-8"?>
<sst xmlns="http://schemas.openxmlformats.org/spreadsheetml/2006/main" count="476" uniqueCount="104">
  <si>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</si>
  <si>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</si>
  <si>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</si>
  <si>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</si>
  <si>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</si>
  <si>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</si>
  <si>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</si>
  <si>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</si>
  <si>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</si>
  <si>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</si>
  <si>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</si>
  <si>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</si>
  <si>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</si>
  <si>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</si>
  <si>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</si>
  <si>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</si>
  <si>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</si>
  <si>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</si>
  <si>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</si>
  <si>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</si>
  <si>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</si>
  <si>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</si>
  <si>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</si>
  <si>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</si>
  <si>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</si>
  <si>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</si>
  <si>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</si>
  <si>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</si>
  <si>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</si>
  <si>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</si>
  <si>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</si>
  <si>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</si>
  <si>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</si>
  <si>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</si>
  <si>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</si>
  <si>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</si>
  <si>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</si>
  <si>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</si>
  <si>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</si>
  <si>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</si>
  <si>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</si>
  <si>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</si>
  <si>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</si>
  <si>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</si>
  <si>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</si>
  <si>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</si>
  <si>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</si>
  <si>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</si>
  <si>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</si>
  <si>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</si>
  <si>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</si>
  <si>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</si>
  <si>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</si>
  <si>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</si>
  <si>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</si>
  <si>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</si>
  <si>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</si>
  <si>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</si>
  <si>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</si>
  <si>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</si>
  <si>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</si>
  <si>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</si>
  <si>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</si>
  <si>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</si>
  <si>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</si>
  <si>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</si>
  <si>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</si>
  <si>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</si>
  <si>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</si>
  <si>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</si>
  <si>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</si>
  <si>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</si>
  <si>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</si>
  <si>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</si>
  <si>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</si>
  <si>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</si>
  <si>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</si>
  <si>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</si>
  <si>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</si>
  <si>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</si>
  <si>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</si>
  <si>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</si>
  <si>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</si>
  <si>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</si>
  <si>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</si>
  <si>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</si>
  <si>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Acumulado</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</si>
  <si>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</si>
  <si>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</si>
  <si>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</si>
  <si>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</si>
  <si>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</si>
  <si>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</si>
  <si>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</si>
  <si>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</si>
  <si>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</si>
  <si>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</si>
  <si>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 xml:space="preserve">TOTAL GASTOS </t>
  </si>
  <si>
    <t xml:space="preserve">Tributación minería privada </t>
  </si>
  <si>
    <t xml:space="preserve">TOTAL INGRESOS </t>
  </si>
  <si>
    <t>Año 2015</t>
  </si>
  <si>
    <t>2016 / 2015</t>
  </si>
  <si>
    <t>ESTADO DE OPERACIONES DE GOBIERNO  2016</t>
  </si>
  <si>
    <t>Año 2016</t>
  </si>
</sst>
</file>

<file path=xl/styles.xml><?xml version="1.0" encoding="utf-8"?>
<styleSheet xmlns="http://schemas.openxmlformats.org/spreadsheetml/2006/main">
  <numFmts count="2">
    <numFmt numFmtId="164" formatCode="#,##0_);\(#,##0\)"/>
    <numFmt numFmtId="165" formatCode="#,##0.0_);\(#,##0.0\)"/>
  </numFmts>
  <fonts count="15">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8"/>
      <name val="Arial"/>
      <family val="2"/>
    </font>
    <font>
      <b/>
      <sz val="20"/>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232">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165" fontId="0" fillId="0" borderId="4" xfId="0" applyNumberFormat="1" applyBorder="1" applyAlignment="1"/>
    <xf numFmtId="165" fontId="3" fillId="0" borderId="4" xfId="0" applyNumberFormat="1" applyFont="1" applyBorder="1" applyAlignment="1"/>
    <xf numFmtId="165" fontId="0" fillId="0" borderId="4" xfId="0" applyNumberFormat="1" applyBorder="1"/>
    <xf numFmtId="165" fontId="2" fillId="0" borderId="4" xfId="0" applyNumberFormat="1" applyFont="1" applyBorder="1" applyAlignment="1"/>
    <xf numFmtId="165" fontId="4" fillId="0" borderId="6" xfId="0" applyNumberFormat="1" applyFont="1" applyBorder="1" applyAlignment="1"/>
    <xf numFmtId="165" fontId="0" fillId="0" borderId="4" xfId="0" applyNumberFormat="1" applyFill="1" applyBorder="1"/>
    <xf numFmtId="0" fontId="0" fillId="0" borderId="14"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2" fillId="0" borderId="4" xfId="0" applyNumberFormat="1" applyFont="1" applyFill="1" applyBorder="1"/>
    <xf numFmtId="165" fontId="0" fillId="0" borderId="6" xfId="0" applyNumberFormat="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37" fontId="0" fillId="0" borderId="14" xfId="0" applyNumberFormat="1" applyBorder="1" applyAlignment="1"/>
    <xf numFmtId="164" fontId="0" fillId="0" borderId="4" xfId="0" applyNumberFormat="1" applyBorder="1"/>
    <xf numFmtId="37" fontId="0" fillId="0" borderId="4" xfId="0" applyNumberFormat="1" applyBorder="1" applyAlignment="1"/>
    <xf numFmtId="164" fontId="2" fillId="0" borderId="4" xfId="0" applyNumberFormat="1" applyFont="1" applyBorder="1"/>
    <xf numFmtId="37" fontId="0" fillId="0" borderId="6"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0" fontId="0" fillId="0" borderId="0" xfId="0" applyNumberFormat="1" applyAlignment="1">
      <alignment vertical="top"/>
    </xf>
    <xf numFmtId="0" fontId="11" fillId="0" borderId="0" xfId="0" applyFont="1" applyAlignment="1">
      <alignment textRotation="180"/>
    </xf>
    <xf numFmtId="0" fontId="11" fillId="0" borderId="0" xfId="0" applyFont="1" applyAlignment="1">
      <alignment horizontal="right" vertical="top" textRotation="180"/>
    </xf>
    <xf numFmtId="0" fontId="0" fillId="0" borderId="0" xfId="0" applyFill="1" applyBorder="1" applyAlignment="1">
      <alignment wrapText="1"/>
    </xf>
    <xf numFmtId="164" fontId="0" fillId="0" borderId="0" xfId="0" applyNumberFormat="1"/>
    <xf numFmtId="0" fontId="2" fillId="0" borderId="12" xfId="0" applyFont="1" applyFill="1" applyBorder="1" applyAlignment="1">
      <alignment horizontal="centerContinuous" vertical="center"/>
    </xf>
    <xf numFmtId="37" fontId="0" fillId="0" borderId="9" xfId="0" applyNumberFormat="1" applyFill="1" applyBorder="1" applyAlignment="1"/>
    <xf numFmtId="165" fontId="10" fillId="0" borderId="5" xfId="0" applyNumberFormat="1" applyFont="1" applyFill="1" applyBorder="1"/>
    <xf numFmtId="0" fontId="12" fillId="0" borderId="0" xfId="0" applyFont="1" applyAlignment="1">
      <alignment textRotation="255"/>
    </xf>
    <xf numFmtId="0" fontId="12" fillId="0" borderId="0" xfId="0" applyFont="1" applyAlignment="1">
      <alignment horizontal="right" vertical="top" textRotation="255"/>
    </xf>
    <xf numFmtId="0" fontId="12" fillId="0" borderId="0" xfId="0" applyFont="1" applyBorder="1" applyAlignment="1">
      <alignment horizontal="right" vertical="top" textRotation="255"/>
    </xf>
    <xf numFmtId="0" fontId="12" fillId="0" borderId="0" xfId="0" applyFont="1" applyAlignment="1">
      <alignment horizontal="center" vertical="top" textRotation="255"/>
    </xf>
    <xf numFmtId="164" fontId="12" fillId="0" borderId="0" xfId="0" applyNumberFormat="1" applyFont="1" applyFill="1" applyBorder="1"/>
    <xf numFmtId="0" fontId="0" fillId="0" borderId="0" xfId="0" applyBorder="1" applyAlignment="1">
      <alignment horizontal="left" vertical="top"/>
    </xf>
    <xf numFmtId="0" fontId="0" fillId="0" borderId="0" xfId="0" applyAlignment="1">
      <alignment horizontal="justify"/>
    </xf>
    <xf numFmtId="0" fontId="0" fillId="0" borderId="0" xfId="0" applyAlignment="1">
      <alignment horizontal="justify" vertical="top"/>
    </xf>
    <xf numFmtId="0" fontId="13" fillId="0" borderId="0" xfId="0" applyFont="1" applyAlignment="1">
      <alignment textRotation="255"/>
    </xf>
    <xf numFmtId="0" fontId="13" fillId="0" borderId="0" xfId="0" applyFont="1" applyAlignment="1">
      <alignment horizontal="center" vertical="top" textRotation="255"/>
    </xf>
    <xf numFmtId="0" fontId="14" fillId="0" borderId="0" xfId="0" applyFont="1" applyAlignment="1">
      <alignment horizontal="center" vertical="top" textRotation="255"/>
    </xf>
    <xf numFmtId="164" fontId="13" fillId="0" borderId="0" xfId="0" applyNumberFormat="1" applyFont="1" applyFill="1" applyBorder="1" applyAlignment="1">
      <alignment horizontal="center"/>
    </xf>
    <xf numFmtId="164" fontId="0" fillId="0" borderId="0" xfId="0" applyNumberFormat="1" applyFill="1"/>
    <xf numFmtId="0" fontId="0" fillId="0" borderId="0" xfId="0" applyAlignment="1">
      <alignment horizontal="justify" wrapText="1"/>
    </xf>
    <xf numFmtId="0" fontId="0" fillId="0" borderId="10" xfId="0"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horizontal="justify" vertical="top" wrapText="1"/>
    </xf>
    <xf numFmtId="0" fontId="0" fillId="0" borderId="0" xfId="0" applyFill="1" applyBorder="1" applyAlignment="1">
      <alignment wrapText="1"/>
    </xf>
    <xf numFmtId="0" fontId="0" fillId="0" borderId="0" xfId="0" applyBorder="1" applyAlignment="1">
      <alignment horizontal="justify" vertical="top" wrapText="1"/>
    </xf>
    <xf numFmtId="0" fontId="0" fillId="0" borderId="0" xfId="0" applyBorder="1" applyAlignment="1">
      <alignment horizontal="justify" wrapText="1"/>
    </xf>
    <xf numFmtId="0" fontId="8" fillId="0" borderId="0" xfId="0" applyFont="1" applyAlignment="1">
      <alignment horizontal="justify"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H78"/>
  <sheetViews>
    <sheetView tabSelected="1" workbookViewId="0">
      <selection activeCell="L21" sqref="L21"/>
    </sheetView>
  </sheetViews>
  <sheetFormatPr baseColWidth="10" defaultRowHeight="13.2"/>
  <cols>
    <col min="1" max="2" width="2.6640625" customWidth="1"/>
    <col min="3" max="3" width="42.33203125" customWidth="1"/>
    <col min="4" max="4" width="10.33203125" style="17" customWidth="1"/>
    <col min="5" max="5" width="10.44140625" bestFit="1" customWidth="1"/>
    <col min="6" max="6" width="9.6640625" bestFit="1" customWidth="1"/>
    <col min="7" max="7" width="10.6640625" bestFit="1" customWidth="1"/>
    <col min="8" max="8" width="5.109375" customWidth="1"/>
  </cols>
  <sheetData>
    <row r="1" spans="1:8" ht="29.4">
      <c r="H1" s="210">
        <v>3</v>
      </c>
    </row>
    <row r="2" spans="1:8">
      <c r="A2" s="1" t="s">
        <v>0</v>
      </c>
      <c r="B2" s="2"/>
      <c r="C2" s="2"/>
      <c r="D2" s="174"/>
      <c r="E2" s="2"/>
      <c r="F2" s="2"/>
      <c r="G2" s="2"/>
    </row>
    <row r="3" spans="1:8">
      <c r="A3" s="4" t="s">
        <v>102</v>
      </c>
      <c r="B3" s="5"/>
      <c r="C3" s="5"/>
      <c r="D3" s="175"/>
      <c r="E3" s="5"/>
      <c r="F3" s="2"/>
      <c r="G3" s="2"/>
    </row>
    <row r="4" spans="1:8">
      <c r="A4" s="1" t="s">
        <v>92</v>
      </c>
      <c r="B4" s="2"/>
      <c r="C4" s="2"/>
      <c r="D4" s="174"/>
      <c r="E4" s="2"/>
      <c r="F4" s="2"/>
      <c r="G4" s="2"/>
    </row>
    <row r="5" spans="1:8">
      <c r="A5" s="1" t="s">
        <v>2</v>
      </c>
      <c r="B5" s="2"/>
      <c r="C5" s="7"/>
      <c r="D5" s="176"/>
      <c r="E5" s="2"/>
      <c r="F5" s="2"/>
      <c r="G5" s="2"/>
    </row>
    <row r="6" spans="1:8">
      <c r="A6" s="1" t="s">
        <v>3</v>
      </c>
      <c r="B6" s="2"/>
      <c r="C6" s="7"/>
      <c r="D6" s="176"/>
      <c r="E6" s="2"/>
      <c r="F6" s="2"/>
      <c r="G6" s="2"/>
    </row>
    <row r="7" spans="1:8">
      <c r="A7" s="9"/>
      <c r="B7" s="10"/>
      <c r="C7" s="11"/>
      <c r="D7" s="177"/>
      <c r="E7" s="134"/>
      <c r="F7" s="2"/>
    </row>
    <row r="8" spans="1:8">
      <c r="A8" s="13"/>
      <c r="B8" s="14"/>
      <c r="C8" s="14"/>
      <c r="D8" s="117"/>
      <c r="E8" s="83" t="s">
        <v>5</v>
      </c>
      <c r="F8" s="114" t="s">
        <v>85</v>
      </c>
      <c r="G8" s="34" t="s">
        <v>86</v>
      </c>
    </row>
    <row r="9" spans="1:8">
      <c r="A9" s="16"/>
      <c r="B9" s="17"/>
      <c r="C9" s="17"/>
      <c r="D9" s="144"/>
      <c r="E9" s="105"/>
      <c r="F9" s="124"/>
      <c r="G9" s="196"/>
    </row>
    <row r="10" spans="1:8">
      <c r="A10" s="19" t="s">
        <v>6</v>
      </c>
      <c r="B10" s="17"/>
      <c r="C10" s="17"/>
      <c r="D10" s="144"/>
      <c r="E10" s="98"/>
      <c r="F10" s="125"/>
      <c r="G10" s="197"/>
    </row>
    <row r="11" spans="1:8">
      <c r="A11" s="20" t="s">
        <v>7</v>
      </c>
      <c r="B11" s="17"/>
      <c r="C11" s="17"/>
      <c r="D11" s="100"/>
      <c r="E11" s="106">
        <v>3829399.2532999995</v>
      </c>
      <c r="F11" s="126">
        <v>2877789.8873786069</v>
      </c>
      <c r="G11" s="198">
        <f>+SUM(E11:F11)</f>
        <v>6707189.1406786069</v>
      </c>
    </row>
    <row r="12" spans="1:8">
      <c r="A12" s="20"/>
      <c r="B12" s="17" t="s">
        <v>8</v>
      </c>
      <c r="C12" s="17"/>
      <c r="D12" s="100"/>
      <c r="E12" s="106">
        <v>3300226.78</v>
      </c>
      <c r="F12" s="126">
        <v>2431470.33</v>
      </c>
      <c r="G12" s="198">
        <f t="shared" ref="G12:G30" si="0">+SUM(E12:F12)</f>
        <v>5731697.1099999994</v>
      </c>
    </row>
    <row r="13" spans="1:8">
      <c r="A13" s="80"/>
      <c r="B13" s="78"/>
      <c r="C13" s="78" t="s">
        <v>69</v>
      </c>
      <c r="D13" s="163"/>
      <c r="E13" s="106">
        <v>63284.766000000003</v>
      </c>
      <c r="F13" s="159">
        <v>52176.869405409503</v>
      </c>
      <c r="G13" s="198">
        <f t="shared" si="0"/>
        <v>115461.6354054095</v>
      </c>
    </row>
    <row r="14" spans="1:8">
      <c r="A14" s="80"/>
      <c r="B14" s="78"/>
      <c r="C14" s="78" t="s">
        <v>59</v>
      </c>
      <c r="D14" s="163"/>
      <c r="E14" s="106">
        <v>3236942.014</v>
      </c>
      <c r="F14" s="159">
        <v>2379293.4605945908</v>
      </c>
      <c r="G14" s="198">
        <f t="shared" si="0"/>
        <v>5616235.4745945912</v>
      </c>
    </row>
    <row r="15" spans="1:8">
      <c r="A15" s="20"/>
      <c r="B15" s="17" t="s">
        <v>91</v>
      </c>
      <c r="C15" s="17"/>
      <c r="D15" s="100"/>
      <c r="E15" s="106">
        <v>86336.321511421498</v>
      </c>
      <c r="F15" s="126">
        <v>37713.606241324</v>
      </c>
      <c r="G15" s="198">
        <f t="shared" si="0"/>
        <v>124049.9277527455</v>
      </c>
    </row>
    <row r="16" spans="1:8">
      <c r="A16" s="20"/>
      <c r="B16" s="17" t="s">
        <v>9</v>
      </c>
      <c r="C16" s="17"/>
      <c r="D16" s="100"/>
      <c r="E16" s="106">
        <v>211153.63699999999</v>
      </c>
      <c r="F16" s="126">
        <v>186898.24299999999</v>
      </c>
      <c r="G16" s="198">
        <f t="shared" si="0"/>
        <v>398051.88</v>
      </c>
    </row>
    <row r="17" spans="1:7">
      <c r="A17" s="20"/>
      <c r="B17" s="17" t="s">
        <v>56</v>
      </c>
      <c r="C17" s="17"/>
      <c r="D17" s="100"/>
      <c r="E17" s="106">
        <v>5030.1369999999997</v>
      </c>
      <c r="F17" s="126">
        <v>5435.8770000000004</v>
      </c>
      <c r="G17" s="198">
        <f t="shared" si="0"/>
        <v>10466.013999999999</v>
      </c>
    </row>
    <row r="18" spans="1:7">
      <c r="A18" s="20"/>
      <c r="B18" s="78" t="s">
        <v>57</v>
      </c>
      <c r="C18" s="17"/>
      <c r="D18" s="100"/>
      <c r="E18" s="106">
        <v>50834.981449999992</v>
      </c>
      <c r="F18" s="126">
        <v>50629.321738607206</v>
      </c>
      <c r="G18" s="198">
        <f t="shared" si="0"/>
        <v>101464.3031886072</v>
      </c>
    </row>
    <row r="19" spans="1:7">
      <c r="A19" s="20"/>
      <c r="B19" s="17" t="s">
        <v>10</v>
      </c>
      <c r="C19" s="17"/>
      <c r="D19" s="100"/>
      <c r="E19" s="106">
        <v>73048.467300000004</v>
      </c>
      <c r="F19" s="126">
        <v>78594.936719999998</v>
      </c>
      <c r="G19" s="198">
        <f t="shared" si="0"/>
        <v>151643.40402000002</v>
      </c>
    </row>
    <row r="20" spans="1:7">
      <c r="A20" s="20"/>
      <c r="B20" s="17" t="s">
        <v>11</v>
      </c>
      <c r="C20" s="17"/>
      <c r="D20" s="100"/>
      <c r="E20" s="106">
        <v>102768.92903857851</v>
      </c>
      <c r="F20" s="126">
        <v>87047.572678676006</v>
      </c>
      <c r="G20" s="198">
        <f t="shared" si="0"/>
        <v>189816.50171725452</v>
      </c>
    </row>
    <row r="21" spans="1:7">
      <c r="A21" s="20"/>
      <c r="B21" s="17"/>
      <c r="C21" s="17"/>
      <c r="D21" s="144"/>
      <c r="E21" s="107"/>
      <c r="F21" s="44"/>
      <c r="G21" s="199"/>
    </row>
    <row r="22" spans="1:7">
      <c r="A22" s="20" t="s">
        <v>12</v>
      </c>
      <c r="B22" s="17"/>
      <c r="C22" s="17"/>
      <c r="D22" s="100"/>
      <c r="E22" s="106">
        <v>2413448.1233277777</v>
      </c>
      <c r="F22" s="126">
        <v>2300698.2979466668</v>
      </c>
      <c r="G22" s="198">
        <f t="shared" si="0"/>
        <v>4714146.4212744441</v>
      </c>
    </row>
    <row r="23" spans="1:7">
      <c r="A23" s="20"/>
      <c r="B23" s="17" t="s">
        <v>13</v>
      </c>
      <c r="C23" s="17"/>
      <c r="D23" s="100"/>
      <c r="E23" s="106">
        <v>609017.20125000004</v>
      </c>
      <c r="F23" s="126">
        <v>578778.18452000001</v>
      </c>
      <c r="G23" s="198">
        <f t="shared" si="0"/>
        <v>1187795.3857700001</v>
      </c>
    </row>
    <row r="24" spans="1:7">
      <c r="A24" s="20"/>
      <c r="B24" s="17" t="s">
        <v>14</v>
      </c>
      <c r="C24" s="17"/>
      <c r="D24" s="100"/>
      <c r="E24" s="106">
        <v>186123.45525</v>
      </c>
      <c r="F24" s="126">
        <v>210848.85171999998</v>
      </c>
      <c r="G24" s="198">
        <f t="shared" si="0"/>
        <v>396972.30696999998</v>
      </c>
    </row>
    <row r="25" spans="1:7">
      <c r="A25" s="20"/>
      <c r="B25" s="17" t="s">
        <v>15</v>
      </c>
      <c r="C25" s="17"/>
      <c r="D25" s="100"/>
      <c r="E25" s="106">
        <v>333159.44447777781</v>
      </c>
      <c r="F25" s="126">
        <v>47796.442706666669</v>
      </c>
      <c r="G25" s="198">
        <f t="shared" si="0"/>
        <v>380955.88718444447</v>
      </c>
    </row>
    <row r="26" spans="1:7">
      <c r="A26" s="20"/>
      <c r="B26" s="17" t="s">
        <v>58</v>
      </c>
      <c r="C26" s="17"/>
      <c r="D26" s="100"/>
      <c r="E26" s="106">
        <v>755908.63269999996</v>
      </c>
      <c r="F26" s="126">
        <v>953585.78096</v>
      </c>
      <c r="G26" s="198">
        <f t="shared" si="0"/>
        <v>1709494.4136600001</v>
      </c>
    </row>
    <row r="27" spans="1:7">
      <c r="A27" s="20"/>
      <c r="B27" s="17" t="s">
        <v>60</v>
      </c>
      <c r="C27" s="17"/>
      <c r="D27" s="100"/>
      <c r="E27" s="106">
        <v>527482.25994999998</v>
      </c>
      <c r="F27" s="126">
        <v>503216.57504000003</v>
      </c>
      <c r="G27" s="198">
        <f t="shared" si="0"/>
        <v>1030698.83499</v>
      </c>
    </row>
    <row r="28" spans="1:7">
      <c r="A28" s="20"/>
      <c r="B28" s="17" t="s">
        <v>16</v>
      </c>
      <c r="C28" s="17"/>
      <c r="D28" s="100"/>
      <c r="E28" s="106">
        <v>1757.1297</v>
      </c>
      <c r="F28" s="126">
        <v>6472.4629999999997</v>
      </c>
      <c r="G28" s="198">
        <f t="shared" si="0"/>
        <v>8229.5926999999992</v>
      </c>
    </row>
    <row r="29" spans="1:7">
      <c r="A29" s="20"/>
      <c r="B29" s="17"/>
      <c r="C29" s="17"/>
      <c r="D29" s="100"/>
      <c r="E29" s="106"/>
      <c r="F29" s="126"/>
      <c r="G29" s="198"/>
    </row>
    <row r="30" spans="1:7">
      <c r="A30" s="22" t="s">
        <v>17</v>
      </c>
      <c r="B30" s="23"/>
      <c r="C30" s="23"/>
      <c r="D30" s="100"/>
      <c r="E30" s="106">
        <v>1415951.1299722218</v>
      </c>
      <c r="F30" s="126">
        <v>577091.58943194011</v>
      </c>
      <c r="G30" s="198">
        <f t="shared" si="0"/>
        <v>1993042.7194041619</v>
      </c>
    </row>
    <row r="31" spans="1:7">
      <c r="A31" s="20"/>
      <c r="B31" s="17"/>
      <c r="C31" s="17"/>
      <c r="D31" s="100"/>
      <c r="E31" s="106"/>
      <c r="F31" s="126"/>
      <c r="G31" s="198"/>
    </row>
    <row r="32" spans="1:7">
      <c r="A32" s="19" t="s">
        <v>18</v>
      </c>
      <c r="B32" s="17"/>
      <c r="C32" s="17"/>
      <c r="D32" s="100"/>
      <c r="E32" s="106"/>
      <c r="F32" s="126"/>
      <c r="G32" s="198"/>
    </row>
    <row r="33" spans="1:7">
      <c r="A33" s="20" t="s">
        <v>19</v>
      </c>
      <c r="B33" s="17"/>
      <c r="C33" s="17"/>
      <c r="D33" s="100"/>
      <c r="E33" s="106">
        <v>289715.83364999999</v>
      </c>
      <c r="F33" s="126">
        <v>379325.76155999996</v>
      </c>
      <c r="G33" s="198">
        <f t="shared" ref="G33:G36" si="1">+SUM(E33:F33)</f>
        <v>669041.59520999994</v>
      </c>
    </row>
    <row r="34" spans="1:7">
      <c r="A34" s="20"/>
      <c r="B34" s="17" t="s">
        <v>20</v>
      </c>
      <c r="C34" s="17"/>
      <c r="D34" s="100"/>
      <c r="E34" s="106">
        <v>1753.69</v>
      </c>
      <c r="F34" s="126">
        <v>1041.979</v>
      </c>
      <c r="G34" s="198">
        <f t="shared" si="1"/>
        <v>2795.6689999999999</v>
      </c>
    </row>
    <row r="35" spans="1:7">
      <c r="A35" s="20"/>
      <c r="B35" s="17" t="s">
        <v>21</v>
      </c>
      <c r="C35" s="17"/>
      <c r="D35" s="100"/>
      <c r="E35" s="106">
        <v>110167.27365</v>
      </c>
      <c r="F35" s="126">
        <v>209824.59156</v>
      </c>
      <c r="G35" s="198">
        <f t="shared" si="1"/>
        <v>319991.86521000002</v>
      </c>
    </row>
    <row r="36" spans="1:7">
      <c r="A36" s="20"/>
      <c r="B36" s="17" t="s">
        <v>22</v>
      </c>
      <c r="C36" s="17"/>
      <c r="D36" s="100"/>
      <c r="E36" s="106">
        <v>181302.25</v>
      </c>
      <c r="F36" s="126">
        <v>170543.14899999998</v>
      </c>
      <c r="G36" s="198">
        <f t="shared" si="1"/>
        <v>351845.39899999998</v>
      </c>
    </row>
    <row r="37" spans="1:7">
      <c r="A37" s="20"/>
      <c r="B37" s="17"/>
      <c r="C37" s="17"/>
      <c r="D37" s="100"/>
      <c r="E37" s="106"/>
      <c r="F37" s="126"/>
      <c r="G37" s="198"/>
    </row>
    <row r="38" spans="1:7">
      <c r="A38" s="24" t="s">
        <v>61</v>
      </c>
      <c r="B38" s="25"/>
      <c r="C38" s="25"/>
      <c r="D38" s="102"/>
      <c r="E38" s="108">
        <v>3831152.9432999995</v>
      </c>
      <c r="F38" s="127">
        <v>2878831.8663786068</v>
      </c>
      <c r="G38" s="200">
        <f t="shared" ref="G38:G40" si="2">+SUM(E38:F38)</f>
        <v>6709984.8096786067</v>
      </c>
    </row>
    <row r="39" spans="1:7">
      <c r="A39" s="24" t="s">
        <v>62</v>
      </c>
      <c r="B39" s="25"/>
      <c r="C39" s="25"/>
      <c r="D39" s="102"/>
      <c r="E39" s="108">
        <v>2704917.6469777776</v>
      </c>
      <c r="F39" s="127">
        <v>2681066.0385066671</v>
      </c>
      <c r="G39" s="200">
        <f t="shared" si="2"/>
        <v>5385983.6854844447</v>
      </c>
    </row>
    <row r="40" spans="1:7">
      <c r="A40" s="24" t="s">
        <v>23</v>
      </c>
      <c r="B40" s="25"/>
      <c r="C40" s="25"/>
      <c r="D40" s="102"/>
      <c r="E40" s="108">
        <v>1126235.2963222219</v>
      </c>
      <c r="F40" s="127">
        <v>197765.82787193963</v>
      </c>
      <c r="G40" s="200">
        <f t="shared" si="2"/>
        <v>1324001.1241941615</v>
      </c>
    </row>
    <row r="41" spans="1:7">
      <c r="A41" s="27"/>
      <c r="B41" s="28"/>
      <c r="C41" s="28"/>
      <c r="D41" s="178"/>
      <c r="E41" s="109"/>
      <c r="F41" s="128"/>
      <c r="G41" s="201"/>
    </row>
    <row r="42" spans="1:7">
      <c r="A42" s="19" t="s">
        <v>24</v>
      </c>
      <c r="B42" s="17"/>
      <c r="C42" s="17"/>
      <c r="D42" s="144"/>
      <c r="E42" s="107"/>
      <c r="F42" s="44"/>
      <c r="G42" s="199"/>
    </row>
    <row r="43" spans="1:7">
      <c r="A43" s="19"/>
      <c r="B43" s="17"/>
      <c r="C43" s="17"/>
      <c r="D43" s="144"/>
      <c r="E43" s="107"/>
      <c r="F43" s="44"/>
      <c r="G43" s="199"/>
    </row>
    <row r="44" spans="1:7">
      <c r="A44" s="20" t="s">
        <v>25</v>
      </c>
      <c r="B44" s="17"/>
      <c r="C44" s="17"/>
      <c r="D44" s="100"/>
      <c r="E44" s="106">
        <v>1989904.4981499997</v>
      </c>
      <c r="F44" s="129">
        <v>-66142.87654139279</v>
      </c>
      <c r="G44" s="198">
        <f t="shared" ref="G44:G57" si="3">+SUM(E44:F44)</f>
        <v>1923761.6216086068</v>
      </c>
    </row>
    <row r="45" spans="1:7">
      <c r="A45" s="20" t="s">
        <v>26</v>
      </c>
      <c r="B45" s="17"/>
      <c r="C45" s="17"/>
      <c r="D45" s="100"/>
      <c r="E45" s="106">
        <v>-169720.3455</v>
      </c>
      <c r="F45" s="129">
        <v>3548.3317600000009</v>
      </c>
      <c r="G45" s="198">
        <f t="shared" si="3"/>
        <v>-166172.01373999999</v>
      </c>
    </row>
    <row r="46" spans="1:7">
      <c r="A46" s="20"/>
      <c r="B46" s="17" t="s">
        <v>27</v>
      </c>
      <c r="C46" s="17"/>
      <c r="D46" s="100"/>
      <c r="E46" s="106">
        <v>10546.349899999999</v>
      </c>
      <c r="F46" s="129">
        <v>16768.088680000001</v>
      </c>
      <c r="G46" s="198">
        <f t="shared" si="3"/>
        <v>27314.438580000002</v>
      </c>
    </row>
    <row r="47" spans="1:7">
      <c r="A47" s="20"/>
      <c r="B47" s="17" t="s">
        <v>28</v>
      </c>
      <c r="C47" s="17"/>
      <c r="D47" s="100"/>
      <c r="E47" s="106">
        <v>180266.6954</v>
      </c>
      <c r="F47" s="129">
        <v>13219.75692</v>
      </c>
      <c r="G47" s="198">
        <f t="shared" si="3"/>
        <v>193486.45231999998</v>
      </c>
    </row>
    <row r="48" spans="1:7">
      <c r="A48" s="20" t="s">
        <v>29</v>
      </c>
      <c r="B48" s="17"/>
      <c r="C48" s="17"/>
      <c r="D48" s="100"/>
      <c r="E48" s="106">
        <v>2487119.2942499993</v>
      </c>
      <c r="F48" s="129">
        <v>148657.10808000001</v>
      </c>
      <c r="G48" s="198">
        <f t="shared" si="3"/>
        <v>2635776.4023299995</v>
      </c>
    </row>
    <row r="49" spans="1:7">
      <c r="A49" s="20"/>
      <c r="B49" s="17" t="s">
        <v>30</v>
      </c>
      <c r="C49" s="17"/>
      <c r="D49" s="100"/>
      <c r="E49" s="106">
        <v>4315907.6060499996</v>
      </c>
      <c r="F49" s="129">
        <v>307136.67336000002</v>
      </c>
      <c r="G49" s="198">
        <f t="shared" si="3"/>
        <v>4623044.27941</v>
      </c>
    </row>
    <row r="50" spans="1:7">
      <c r="A50" s="20"/>
      <c r="B50" s="17" t="s">
        <v>31</v>
      </c>
      <c r="C50" s="17"/>
      <c r="D50" s="100"/>
      <c r="E50" s="106">
        <v>1828788.3118000003</v>
      </c>
      <c r="F50" s="129">
        <v>158479.56528000001</v>
      </c>
      <c r="G50" s="198">
        <f t="shared" si="3"/>
        <v>1987267.8770800002</v>
      </c>
    </row>
    <row r="51" spans="1:7">
      <c r="A51" s="20" t="s">
        <v>32</v>
      </c>
      <c r="B51" s="17"/>
      <c r="C51" s="17"/>
      <c r="D51" s="100"/>
      <c r="E51" s="106">
        <v>-413.90434999999707</v>
      </c>
      <c r="F51" s="129">
        <v>-278.81100000000151</v>
      </c>
      <c r="G51" s="198">
        <f t="shared" si="3"/>
        <v>-692.71534999999858</v>
      </c>
    </row>
    <row r="52" spans="1:7">
      <c r="A52" s="20" t="s">
        <v>33</v>
      </c>
      <c r="B52" s="17"/>
      <c r="C52" s="17"/>
      <c r="D52" s="100"/>
      <c r="E52" s="106">
        <v>-327080.54624999996</v>
      </c>
      <c r="F52" s="129">
        <v>-218069.50538139281</v>
      </c>
      <c r="G52" s="198">
        <f t="shared" si="3"/>
        <v>-545150.05163139279</v>
      </c>
    </row>
    <row r="53" spans="1:7">
      <c r="A53" s="35" t="s">
        <v>87</v>
      </c>
      <c r="B53" s="33"/>
      <c r="C53" s="33"/>
      <c r="D53" s="100"/>
      <c r="E53" s="106">
        <v>0</v>
      </c>
      <c r="F53" s="129">
        <v>0</v>
      </c>
      <c r="G53" s="198">
        <f t="shared" si="3"/>
        <v>0</v>
      </c>
    </row>
    <row r="54" spans="1:7">
      <c r="A54" s="35"/>
      <c r="B54" s="33" t="s">
        <v>34</v>
      </c>
      <c r="C54" s="33"/>
      <c r="D54" s="100"/>
      <c r="E54" s="106">
        <v>0</v>
      </c>
      <c r="F54" s="129">
        <v>0</v>
      </c>
      <c r="G54" s="198">
        <f t="shared" si="3"/>
        <v>0</v>
      </c>
    </row>
    <row r="55" spans="1:7">
      <c r="A55" s="35"/>
      <c r="B55" s="33" t="s">
        <v>35</v>
      </c>
      <c r="C55" s="33"/>
      <c r="D55" s="100"/>
      <c r="E55" s="106">
        <v>0</v>
      </c>
      <c r="F55" s="129">
        <v>0</v>
      </c>
      <c r="G55" s="198">
        <f t="shared" si="3"/>
        <v>0</v>
      </c>
    </row>
    <row r="56" spans="1:7">
      <c r="A56" s="79" t="s">
        <v>88</v>
      </c>
      <c r="B56" s="33"/>
      <c r="C56" s="33"/>
      <c r="D56" s="100"/>
      <c r="E56" s="106">
        <v>0</v>
      </c>
      <c r="F56" s="129">
        <v>0</v>
      </c>
      <c r="G56" s="198">
        <f t="shared" si="3"/>
        <v>0</v>
      </c>
    </row>
    <row r="57" spans="1:7">
      <c r="A57" s="20" t="s">
        <v>36</v>
      </c>
      <c r="B57" s="17"/>
      <c r="C57" s="17"/>
      <c r="D57" s="100"/>
      <c r="E57" s="106">
        <v>0</v>
      </c>
      <c r="F57" s="129">
        <v>0</v>
      </c>
      <c r="G57" s="198">
        <f t="shared" si="3"/>
        <v>0</v>
      </c>
    </row>
    <row r="58" spans="1:7">
      <c r="A58" s="20"/>
      <c r="B58" s="17"/>
      <c r="C58" s="17"/>
      <c r="D58" s="100"/>
      <c r="E58" s="106"/>
      <c r="F58" s="126"/>
      <c r="G58" s="198"/>
    </row>
    <row r="59" spans="1:7">
      <c r="A59" s="20" t="s">
        <v>37</v>
      </c>
      <c r="B59" s="17"/>
      <c r="C59" s="17"/>
      <c r="D59" s="100"/>
      <c r="E59" s="106">
        <v>863669.20182777778</v>
      </c>
      <c r="F59" s="129">
        <v>-263908.70441333333</v>
      </c>
      <c r="G59" s="198">
        <f t="shared" ref="G59:G70" si="4">+SUM(E59:F59)</f>
        <v>599760.49741444446</v>
      </c>
    </row>
    <row r="60" spans="1:7">
      <c r="A60" s="20" t="s">
        <v>38</v>
      </c>
      <c r="B60" s="17"/>
      <c r="C60" s="17"/>
      <c r="D60" s="100"/>
      <c r="E60" s="106">
        <v>1463208.97645</v>
      </c>
      <c r="F60" s="129">
        <v>-26933.22308</v>
      </c>
      <c r="G60" s="198">
        <f t="shared" si="4"/>
        <v>1436275.75337</v>
      </c>
    </row>
    <row r="61" spans="1:7">
      <c r="A61" s="20"/>
      <c r="B61" s="17" t="s">
        <v>39</v>
      </c>
      <c r="C61" s="17"/>
      <c r="D61" s="100"/>
      <c r="E61" s="106">
        <v>1882511.77985</v>
      </c>
      <c r="F61" s="129">
        <v>1989.6220000000001</v>
      </c>
      <c r="G61" s="198">
        <f t="shared" si="4"/>
        <v>1884501.40185</v>
      </c>
    </row>
    <row r="62" spans="1:7">
      <c r="A62" s="20"/>
      <c r="B62" s="17"/>
      <c r="C62" s="17" t="s">
        <v>40</v>
      </c>
      <c r="D62" s="100"/>
      <c r="E62" s="106">
        <v>1877981.8228500001</v>
      </c>
      <c r="F62" s="129">
        <v>0</v>
      </c>
      <c r="G62" s="198">
        <f t="shared" si="4"/>
        <v>1877981.8228500001</v>
      </c>
    </row>
    <row r="63" spans="1:7">
      <c r="A63" s="20"/>
      <c r="B63" s="17"/>
      <c r="C63" s="17" t="s">
        <v>41</v>
      </c>
      <c r="D63" s="100"/>
      <c r="E63" s="106">
        <v>4529.9569999999367</v>
      </c>
      <c r="F63" s="129">
        <v>1989.6220000000001</v>
      </c>
      <c r="G63" s="198">
        <f t="shared" si="4"/>
        <v>6519.578999999937</v>
      </c>
    </row>
    <row r="64" spans="1:7">
      <c r="A64" s="20"/>
      <c r="B64" s="17" t="s">
        <v>42</v>
      </c>
      <c r="C64" s="17"/>
      <c r="D64" s="100"/>
      <c r="E64" s="106">
        <v>419302.80340000003</v>
      </c>
      <c r="F64" s="129">
        <v>28922.845079999999</v>
      </c>
      <c r="G64" s="198">
        <f t="shared" si="4"/>
        <v>448225.64848000003</v>
      </c>
    </row>
    <row r="65" spans="1:8">
      <c r="A65" s="20" t="s">
        <v>43</v>
      </c>
      <c r="B65" s="17"/>
      <c r="C65" s="17"/>
      <c r="D65" s="100"/>
      <c r="E65" s="106">
        <v>-533000.5003999999</v>
      </c>
      <c r="F65" s="129">
        <v>-179150.71799999999</v>
      </c>
      <c r="G65" s="198">
        <f t="shared" si="4"/>
        <v>-712151.2183999999</v>
      </c>
    </row>
    <row r="66" spans="1:8">
      <c r="A66" s="20"/>
      <c r="B66" s="17" t="s">
        <v>39</v>
      </c>
      <c r="C66" s="17"/>
      <c r="D66" s="100"/>
      <c r="E66" s="106">
        <v>0</v>
      </c>
      <c r="F66" s="129">
        <v>0</v>
      </c>
      <c r="G66" s="198">
        <f t="shared" si="4"/>
        <v>0</v>
      </c>
    </row>
    <row r="67" spans="1:8">
      <c r="A67" s="20"/>
      <c r="B67" s="17"/>
      <c r="C67" s="17" t="s">
        <v>40</v>
      </c>
      <c r="D67" s="100"/>
      <c r="E67" s="106">
        <v>0</v>
      </c>
      <c r="F67" s="129">
        <v>0</v>
      </c>
      <c r="G67" s="198">
        <f t="shared" si="4"/>
        <v>0</v>
      </c>
    </row>
    <row r="68" spans="1:8">
      <c r="A68" s="20"/>
      <c r="B68" s="17"/>
      <c r="C68" s="17" t="s">
        <v>41</v>
      </c>
      <c r="D68" s="100"/>
      <c r="E68" s="106">
        <v>0</v>
      </c>
      <c r="F68" s="129">
        <v>0</v>
      </c>
      <c r="G68" s="198">
        <f t="shared" si="4"/>
        <v>0</v>
      </c>
    </row>
    <row r="69" spans="1:8">
      <c r="A69" s="20"/>
      <c r="B69" s="17" t="s">
        <v>42</v>
      </c>
      <c r="C69" s="17"/>
      <c r="D69" s="100"/>
      <c r="E69" s="106">
        <v>533000.5003999999</v>
      </c>
      <c r="F69" s="129">
        <v>179150.71799999999</v>
      </c>
      <c r="G69" s="198">
        <f t="shared" si="4"/>
        <v>712151.2183999999</v>
      </c>
    </row>
    <row r="70" spans="1:8">
      <c r="A70" s="20" t="s">
        <v>44</v>
      </c>
      <c r="B70" s="17"/>
      <c r="C70" s="17"/>
      <c r="D70" s="100"/>
      <c r="E70" s="106">
        <v>-66539.27422222223</v>
      </c>
      <c r="F70" s="129">
        <v>-57824.763333333336</v>
      </c>
      <c r="G70" s="198">
        <f t="shared" si="4"/>
        <v>-124364.03755555557</v>
      </c>
    </row>
    <row r="71" spans="1:8">
      <c r="A71" s="20"/>
      <c r="B71" s="17"/>
      <c r="C71" s="17"/>
      <c r="D71" s="100"/>
      <c r="E71" s="106"/>
      <c r="F71" s="126"/>
      <c r="G71" s="198"/>
    </row>
    <row r="72" spans="1:8">
      <c r="A72" s="24" t="s">
        <v>45</v>
      </c>
      <c r="B72" s="25"/>
      <c r="C72" s="25"/>
      <c r="D72" s="102"/>
      <c r="E72" s="108">
        <v>1126235.2963222219</v>
      </c>
      <c r="F72" s="127">
        <v>197765.82787194054</v>
      </c>
      <c r="G72" s="200">
        <f t="shared" ref="G72" si="5">+SUM(E72:F72)</f>
        <v>1324001.1241941624</v>
      </c>
    </row>
    <row r="73" spans="1:8">
      <c r="A73" s="30"/>
      <c r="B73" s="31"/>
      <c r="C73" s="31"/>
      <c r="D73" s="179"/>
      <c r="E73" s="109"/>
      <c r="F73" s="128"/>
      <c r="G73" s="201"/>
    </row>
    <row r="74" spans="1:8" ht="14.25" customHeight="1">
      <c r="A74" s="17" t="str">
        <f>+Pptario!A74</f>
        <v xml:space="preserve"> 1/</v>
      </c>
      <c r="B74" s="224" t="str">
        <f>+Pptario!B74</f>
        <v>Excluye el pago de bonos de reconocimiento, que se clasifica entre las partidas de financiamiento.</v>
      </c>
      <c r="C74" s="224"/>
      <c r="D74" s="224"/>
      <c r="E74" s="224"/>
      <c r="F74" s="224"/>
      <c r="G74" s="224"/>
      <c r="H74" s="203"/>
    </row>
    <row r="75" spans="1:8" ht="25.2" customHeight="1">
      <c r="A75" s="215" t="str">
        <f>+Pptario!A75</f>
        <v xml:space="preserve"> 2/</v>
      </c>
      <c r="B75" s="223" t="str">
        <f>+Pptario!B75</f>
        <v>Ingresos de Transacciones que afectan el Patrimonio Neto más Venta de activos físicos clasificada en Transacciones en Activos  no Financieros.</v>
      </c>
      <c r="C75" s="223"/>
      <c r="D75" s="223"/>
      <c r="E75" s="223"/>
      <c r="F75" s="223"/>
      <c r="G75" s="223"/>
    </row>
    <row r="76" spans="1:8" ht="27.15" customHeight="1">
      <c r="A76" s="215" t="str">
        <f>+Pptario!A76</f>
        <v xml:space="preserve"> 3/</v>
      </c>
      <c r="B76" s="223" t="str">
        <f>+Pptario!B76</f>
        <v>Gastos de Transacciones que afectan el Patrimonio Neto más Inversión y Transferencias de capital clasificadas en Transacciones en Activos No Financieros.</v>
      </c>
      <c r="C76" s="223"/>
      <c r="D76" s="223"/>
      <c r="E76" s="223"/>
      <c r="F76" s="223"/>
      <c r="G76" s="223"/>
    </row>
    <row r="77" spans="1:8">
      <c r="A77" s="17" t="str">
        <f>+Pptario!A77</f>
        <v xml:space="preserve"> 4/</v>
      </c>
      <c r="B77" s="223" t="str">
        <f>+Pptario!B77</f>
        <v>Comprende los impuestos a la renta pagados por las diez mayores empresas.</v>
      </c>
      <c r="C77" s="223"/>
      <c r="D77" s="223"/>
      <c r="E77" s="223"/>
      <c r="F77" s="223"/>
      <c r="G77" s="223"/>
    </row>
    <row r="78" spans="1:8">
      <c r="B78" s="42"/>
      <c r="C78" s="42"/>
      <c r="D78" s="37"/>
      <c r="E78" s="42"/>
      <c r="F78" s="42"/>
      <c r="G78" s="42"/>
    </row>
  </sheetData>
  <mergeCells count="4">
    <mergeCell ref="B77:G77"/>
    <mergeCell ref="B75:G75"/>
    <mergeCell ref="B76:G76"/>
    <mergeCell ref="B74:G74"/>
  </mergeCells>
  <printOptions horizontalCentered="1"/>
  <pageMargins left="0" right="0" top="0.39370078740157483" bottom="0" header="0" footer="0"/>
  <pageSetup scale="75"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40"/>
  <sheetViews>
    <sheetView workbookViewId="0">
      <selection activeCell="J51" sqref="J51"/>
    </sheetView>
  </sheetViews>
  <sheetFormatPr baseColWidth="10" defaultRowHeight="13.2"/>
  <cols>
    <col min="1" max="2" width="2.6640625" customWidth="1"/>
    <col min="3" max="3" width="35.109375" customWidth="1"/>
    <col min="5" max="6" width="9.33203125" customWidth="1"/>
    <col min="7" max="7" width="10.109375" customWidth="1"/>
    <col min="8" max="8" width="5.109375" customWidth="1"/>
  </cols>
  <sheetData>
    <row r="1" spans="1:8" ht="24">
      <c r="H1" s="218">
        <v>4</v>
      </c>
    </row>
    <row r="2" spans="1:8">
      <c r="A2" s="4" t="s">
        <v>51</v>
      </c>
      <c r="B2" s="5"/>
      <c r="C2" s="5"/>
      <c r="D2" s="175"/>
      <c r="E2" s="2"/>
      <c r="F2" s="2"/>
      <c r="G2" s="2"/>
    </row>
    <row r="3" spans="1:8">
      <c r="A3" s="46" t="str">
        <f>+Total!A3</f>
        <v>ESTADO DE OPERACIONES DE GOBIERNO  2016</v>
      </c>
      <c r="B3" s="2"/>
      <c r="C3" s="2"/>
      <c r="D3" s="174"/>
      <c r="E3" s="2"/>
      <c r="F3" s="2"/>
      <c r="G3" s="2"/>
    </row>
    <row r="4" spans="1:8">
      <c r="A4" s="1" t="s">
        <v>92</v>
      </c>
      <c r="B4" s="2"/>
      <c r="C4" s="2"/>
      <c r="D4" s="174"/>
      <c r="E4" s="2"/>
      <c r="F4" s="2"/>
      <c r="G4" s="2"/>
    </row>
    <row r="5" spans="1:8">
      <c r="A5" s="4" t="s">
        <v>2</v>
      </c>
      <c r="B5" s="1"/>
      <c r="C5" s="1"/>
      <c r="D5" s="1"/>
      <c r="E5" s="1"/>
      <c r="F5" s="2"/>
      <c r="G5" s="2"/>
    </row>
    <row r="6" spans="1:8">
      <c r="A6" s="1" t="s">
        <v>79</v>
      </c>
      <c r="B6" s="1"/>
      <c r="C6" s="1"/>
      <c r="D6" s="1"/>
      <c r="E6" s="1"/>
      <c r="F6" s="2"/>
      <c r="G6" s="2"/>
    </row>
    <row r="7" spans="1:8">
      <c r="A7" s="9"/>
      <c r="B7" s="10"/>
      <c r="C7" s="11"/>
      <c r="D7" s="177"/>
      <c r="E7" s="72" t="s">
        <v>101</v>
      </c>
      <c r="F7" s="92"/>
      <c r="G7" s="93"/>
    </row>
    <row r="8" spans="1:8">
      <c r="A8" s="13"/>
      <c r="B8" s="14"/>
      <c r="C8" s="14"/>
      <c r="D8" s="117"/>
      <c r="E8" s="83" t="s">
        <v>5</v>
      </c>
      <c r="F8" s="114" t="s">
        <v>85</v>
      </c>
      <c r="G8" s="34" t="s">
        <v>86</v>
      </c>
    </row>
    <row r="9" spans="1:8">
      <c r="A9" s="16"/>
      <c r="B9" s="17"/>
      <c r="C9" s="17"/>
      <c r="D9" s="144"/>
      <c r="E9" s="20"/>
      <c r="F9" s="17"/>
      <c r="G9" s="48"/>
    </row>
    <row r="10" spans="1:8">
      <c r="A10" s="19" t="s">
        <v>6</v>
      </c>
      <c r="B10" s="17"/>
      <c r="C10" s="17"/>
      <c r="D10" s="144"/>
      <c r="E10" s="20"/>
      <c r="F10" s="17"/>
      <c r="G10" s="48"/>
    </row>
    <row r="11" spans="1:8">
      <c r="A11" s="20" t="s">
        <v>7</v>
      </c>
      <c r="B11" s="17"/>
      <c r="C11" s="17"/>
      <c r="D11" s="100"/>
      <c r="E11" s="89">
        <v>19.257404499641172</v>
      </c>
      <c r="F11" s="118">
        <v>8.6119218700772002</v>
      </c>
      <c r="G11" s="68">
        <v>14.442324401974682</v>
      </c>
    </row>
    <row r="12" spans="1:8">
      <c r="A12" s="20"/>
      <c r="B12" s="17" t="s">
        <v>8</v>
      </c>
      <c r="C12" s="17"/>
      <c r="D12" s="100"/>
      <c r="E12" s="89">
        <v>19.843905804905493</v>
      </c>
      <c r="F12" s="118">
        <v>9.1564775168892165</v>
      </c>
      <c r="G12" s="68">
        <v>15.062907302471462</v>
      </c>
    </row>
    <row r="13" spans="1:8">
      <c r="A13" s="80"/>
      <c r="B13" s="78"/>
      <c r="C13" s="78" t="s">
        <v>73</v>
      </c>
      <c r="D13" s="163"/>
      <c r="E13" s="170">
        <v>-54.250225299251809</v>
      </c>
      <c r="F13" s="171">
        <v>-41.867065397957063</v>
      </c>
      <c r="G13" s="172">
        <v>-49.376060797887824</v>
      </c>
    </row>
    <row r="14" spans="1:8">
      <c r="A14" s="80"/>
      <c r="B14" s="78"/>
      <c r="C14" s="78" t="s">
        <v>59</v>
      </c>
      <c r="D14" s="163"/>
      <c r="E14" s="170">
        <v>23.762666715417645</v>
      </c>
      <c r="F14" s="171">
        <v>11.298719564772997</v>
      </c>
      <c r="G14" s="172">
        <v>18.154887680327203</v>
      </c>
    </row>
    <row r="15" spans="1:8">
      <c r="A15" s="20"/>
      <c r="B15" s="17" t="s">
        <v>91</v>
      </c>
      <c r="C15" s="17"/>
      <c r="D15" s="100"/>
      <c r="E15" s="89">
        <v>102.65440290500054</v>
      </c>
      <c r="F15" s="118">
        <v>-10.857491352626569</v>
      </c>
      <c r="G15" s="68">
        <v>46.088287184216803</v>
      </c>
    </row>
    <row r="16" spans="1:8">
      <c r="A16" s="20"/>
      <c r="B16" s="17" t="s">
        <v>9</v>
      </c>
      <c r="C16" s="17"/>
      <c r="D16" s="100"/>
      <c r="E16" s="89">
        <v>4.5363019967959328</v>
      </c>
      <c r="F16" s="118">
        <v>-1.3911209898638366</v>
      </c>
      <c r="G16" s="68">
        <v>1.6625125311735101</v>
      </c>
    </row>
    <row r="17" spans="1:7">
      <c r="A17" s="20"/>
      <c r="B17" s="17" t="s">
        <v>56</v>
      </c>
      <c r="C17" s="17"/>
      <c r="D17" s="100"/>
      <c r="E17" s="89">
        <v>-32.012782401876152</v>
      </c>
      <c r="F17" s="118">
        <v>63.467448305121522</v>
      </c>
      <c r="G17" s="68">
        <v>-2.3975509561738884</v>
      </c>
    </row>
    <row r="18" spans="1:7">
      <c r="A18" s="20"/>
      <c r="B18" s="78" t="s">
        <v>57</v>
      </c>
      <c r="C18" s="17"/>
      <c r="D18" s="100"/>
      <c r="E18" s="89">
        <v>22.04592708828077</v>
      </c>
      <c r="F18" s="118">
        <v>30.654832267922849</v>
      </c>
      <c r="G18" s="68">
        <v>26.189803390061606</v>
      </c>
    </row>
    <row r="19" spans="1:7">
      <c r="A19" s="20"/>
      <c r="B19" s="17" t="s">
        <v>10</v>
      </c>
      <c r="C19" s="17"/>
      <c r="D19" s="100"/>
      <c r="E19" s="89">
        <v>0.91886847111302128</v>
      </c>
      <c r="F19" s="118">
        <v>5.8507722592565647</v>
      </c>
      <c r="G19" s="68">
        <v>3.4101018901300462</v>
      </c>
    </row>
    <row r="20" spans="1:7">
      <c r="A20" s="20"/>
      <c r="B20" s="17" t="s">
        <v>11</v>
      </c>
      <c r="C20" s="17"/>
      <c r="D20" s="100"/>
      <c r="E20" s="89">
        <v>12.638258136971237</v>
      </c>
      <c r="F20" s="118">
        <v>17.742796611332047</v>
      </c>
      <c r="G20" s="68">
        <v>14.921207971316219</v>
      </c>
    </row>
    <row r="21" spans="1:7">
      <c r="A21" s="20"/>
      <c r="B21" s="17"/>
      <c r="C21" s="17"/>
      <c r="D21" s="144"/>
      <c r="E21" s="94"/>
      <c r="F21" s="121"/>
      <c r="G21" s="69"/>
    </row>
    <row r="22" spans="1:7">
      <c r="A22" s="20" t="s">
        <v>12</v>
      </c>
      <c r="B22" s="17"/>
      <c r="C22" s="17"/>
      <c r="D22" s="100"/>
      <c r="E22" s="89">
        <v>-3.4630762633245715</v>
      </c>
      <c r="F22" s="118">
        <v>3.6307988006545999</v>
      </c>
      <c r="G22" s="68">
        <v>-0.12978047475220578</v>
      </c>
    </row>
    <row r="23" spans="1:7">
      <c r="A23" s="20"/>
      <c r="B23" s="17" t="s">
        <v>13</v>
      </c>
      <c r="C23" s="17"/>
      <c r="D23" s="100"/>
      <c r="E23" s="89">
        <v>7.8896261612719343</v>
      </c>
      <c r="F23" s="118">
        <v>4.8446486635138175</v>
      </c>
      <c r="G23" s="68">
        <v>6.3787416203727743</v>
      </c>
    </row>
    <row r="24" spans="1:7">
      <c r="A24" s="20"/>
      <c r="B24" s="17" t="s">
        <v>14</v>
      </c>
      <c r="C24" s="17"/>
      <c r="D24" s="100"/>
      <c r="E24" s="89">
        <v>-45.478191653477985</v>
      </c>
      <c r="F24" s="118">
        <v>0.99544272287799274</v>
      </c>
      <c r="G24" s="68">
        <v>-27.839822438848138</v>
      </c>
    </row>
    <row r="25" spans="1:7">
      <c r="A25" s="20"/>
      <c r="B25" s="17" t="s">
        <v>15</v>
      </c>
      <c r="C25" s="17"/>
      <c r="D25" s="100"/>
      <c r="E25" s="89">
        <v>6.4314792877440796</v>
      </c>
      <c r="F25" s="118">
        <v>-10.178958546060091</v>
      </c>
      <c r="G25" s="68">
        <v>4.0393398943459724</v>
      </c>
    </row>
    <row r="26" spans="1:7">
      <c r="A26" s="20"/>
      <c r="B26" s="17" t="s">
        <v>58</v>
      </c>
      <c r="C26" s="17"/>
      <c r="D26" s="100"/>
      <c r="E26" s="89">
        <v>-0.19853429298775094</v>
      </c>
      <c r="F26" s="118">
        <v>5.8477394348162681</v>
      </c>
      <c r="G26" s="68">
        <v>3.077309191276556</v>
      </c>
    </row>
    <row r="27" spans="1:7">
      <c r="A27" s="20"/>
      <c r="B27" s="78" t="s">
        <v>74</v>
      </c>
      <c r="C27" s="17"/>
      <c r="D27" s="100"/>
      <c r="E27" s="89">
        <v>1.7848417830734542</v>
      </c>
      <c r="F27" s="118">
        <v>1.5047823298224738</v>
      </c>
      <c r="G27" s="68">
        <v>1.6431944810600507</v>
      </c>
    </row>
    <row r="28" spans="1:7">
      <c r="A28" s="20"/>
      <c r="B28" s="17" t="s">
        <v>16</v>
      </c>
      <c r="C28" s="17"/>
      <c r="D28" s="100"/>
      <c r="E28" s="89">
        <v>-68.039096484285452</v>
      </c>
      <c r="F28" s="118">
        <v>-31.244425582322766</v>
      </c>
      <c r="G28" s="68">
        <v>-44.818642179243838</v>
      </c>
    </row>
    <row r="29" spans="1:7">
      <c r="A29" s="20"/>
      <c r="B29" s="17"/>
      <c r="C29" s="17"/>
      <c r="D29" s="100"/>
      <c r="E29" s="86"/>
      <c r="F29" s="112"/>
      <c r="G29" s="54"/>
    </row>
    <row r="30" spans="1:7">
      <c r="A30" s="22" t="s">
        <v>17</v>
      </c>
      <c r="B30" s="23"/>
      <c r="C30" s="23"/>
      <c r="D30" s="100"/>
      <c r="E30" s="89">
        <v>99.146174110073076</v>
      </c>
      <c r="F30" s="118">
        <v>34.358425363135382</v>
      </c>
      <c r="G30" s="68">
        <v>74.753676529323698</v>
      </c>
    </row>
    <row r="31" spans="1:7">
      <c r="A31" s="20"/>
      <c r="B31" s="17"/>
      <c r="C31" s="17"/>
      <c r="D31" s="100"/>
      <c r="E31" s="86"/>
      <c r="F31" s="112"/>
      <c r="G31" s="54"/>
    </row>
    <row r="32" spans="1:7">
      <c r="A32" s="19" t="s">
        <v>18</v>
      </c>
      <c r="B32" s="17"/>
      <c r="C32" s="17"/>
      <c r="D32" s="100"/>
      <c r="E32" s="86"/>
      <c r="F32" s="112"/>
      <c r="G32" s="54"/>
    </row>
    <row r="33" spans="1:7">
      <c r="A33" s="20" t="s">
        <v>19</v>
      </c>
      <c r="B33" s="17"/>
      <c r="C33" s="17"/>
      <c r="D33" s="100"/>
      <c r="E33" s="89">
        <v>-3.4138307598143625</v>
      </c>
      <c r="F33" s="118">
        <v>8.4147824650417249</v>
      </c>
      <c r="G33" s="68">
        <v>2.9463754531928066</v>
      </c>
    </row>
    <row r="34" spans="1:7">
      <c r="A34" s="20"/>
      <c r="B34" s="17" t="s">
        <v>20</v>
      </c>
      <c r="C34" s="17"/>
      <c r="D34" s="100"/>
      <c r="E34" s="89">
        <v>25.272353077118346</v>
      </c>
      <c r="F34" s="118">
        <v>-63.531825912784434</v>
      </c>
      <c r="G34" s="68">
        <v>-34.341517222482935</v>
      </c>
    </row>
    <row r="35" spans="1:7">
      <c r="A35" s="20"/>
      <c r="B35" s="17" t="s">
        <v>21</v>
      </c>
      <c r="C35" s="17"/>
      <c r="D35" s="100"/>
      <c r="E35" s="89">
        <v>-6.7284140537620001</v>
      </c>
      <c r="F35" s="118">
        <v>3.0329177466247748</v>
      </c>
      <c r="G35" s="68">
        <v>-0.56540605105337427</v>
      </c>
    </row>
    <row r="36" spans="1:7">
      <c r="A36" s="20"/>
      <c r="B36" s="17" t="s">
        <v>22</v>
      </c>
      <c r="C36" s="17"/>
      <c r="D36" s="100"/>
      <c r="E36" s="89">
        <v>-1.0581477431950259</v>
      </c>
      <c r="F36" s="118">
        <v>14.387156717225768</v>
      </c>
      <c r="G36" s="68">
        <v>5.8691775550827829</v>
      </c>
    </row>
    <row r="37" spans="1:7">
      <c r="A37" s="20"/>
      <c r="B37" s="17"/>
      <c r="C37" s="17"/>
      <c r="D37" s="100"/>
      <c r="E37" s="94"/>
      <c r="F37" s="121"/>
      <c r="G37" s="69"/>
    </row>
    <row r="38" spans="1:7">
      <c r="A38" s="24" t="s">
        <v>76</v>
      </c>
      <c r="B38" s="25"/>
      <c r="C38" s="25"/>
      <c r="D38" s="102"/>
      <c r="E38" s="95">
        <v>19.260025668006953</v>
      </c>
      <c r="F38" s="122">
        <v>8.534208813638422</v>
      </c>
      <c r="G38" s="70">
        <v>14.406908230052395</v>
      </c>
    </row>
    <row r="39" spans="1:7">
      <c r="A39" s="24" t="s">
        <v>97</v>
      </c>
      <c r="B39" s="25"/>
      <c r="C39" s="25"/>
      <c r="D39" s="102"/>
      <c r="E39" s="95">
        <v>-3.4434437165468013</v>
      </c>
      <c r="F39" s="122">
        <v>4.2067941521788832</v>
      </c>
      <c r="G39" s="70">
        <v>0.21509430423449771</v>
      </c>
    </row>
    <row r="40" spans="1:7">
      <c r="A40" s="27"/>
      <c r="B40" s="28"/>
      <c r="C40" s="28"/>
      <c r="D40" s="178"/>
      <c r="E40" s="96"/>
      <c r="F40" s="123"/>
      <c r="G40" s="74"/>
    </row>
  </sheetData>
  <printOptions horizontalCentered="1"/>
  <pageMargins left="0" right="0" top="0.59055118110236227" bottom="0" header="0" footer="0"/>
  <pageSetup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J103"/>
  <sheetViews>
    <sheetView topLeftCell="A7" workbookViewId="0">
      <selection activeCell="B78" sqref="B78:F78"/>
    </sheetView>
  </sheetViews>
  <sheetFormatPr baseColWidth="10" defaultRowHeight="13.2"/>
  <cols>
    <col min="1" max="2" width="2.6640625" customWidth="1"/>
    <col min="3" max="3" width="52.6640625" customWidth="1"/>
    <col min="4" max="4" width="13.88671875" customWidth="1"/>
    <col min="5" max="6" width="10.44140625" bestFit="1" customWidth="1"/>
    <col min="7" max="7" width="10.6640625" bestFit="1" customWidth="1"/>
    <col min="8" max="8" width="5.109375" customWidth="1"/>
  </cols>
  <sheetData>
    <row r="1" spans="1:10" ht="29.85" customHeight="1">
      <c r="H1" s="212">
        <v>5</v>
      </c>
    </row>
    <row r="2" spans="1:10">
      <c r="A2" s="1" t="s">
        <v>53</v>
      </c>
      <c r="B2" s="2"/>
      <c r="C2" s="2"/>
      <c r="D2" s="3"/>
      <c r="E2" s="2"/>
      <c r="F2" s="2"/>
      <c r="G2" s="2"/>
    </row>
    <row r="3" spans="1:10">
      <c r="A3" s="46" t="str">
        <f>+Total!A3</f>
        <v>ESTADO DE OPERACIONES DE GOBIERNO  2016</v>
      </c>
      <c r="B3" s="5"/>
      <c r="C3" s="5"/>
      <c r="D3" s="6"/>
      <c r="E3" s="5"/>
      <c r="F3" s="2"/>
      <c r="G3" s="2"/>
    </row>
    <row r="4" spans="1:10">
      <c r="A4" s="1" t="s">
        <v>1</v>
      </c>
      <c r="B4" s="2"/>
      <c r="C4" s="2"/>
      <c r="D4" s="3"/>
      <c r="E4" s="2"/>
      <c r="F4" s="2"/>
      <c r="G4" s="2"/>
    </row>
    <row r="5" spans="1:10">
      <c r="A5" s="1" t="s">
        <v>2</v>
      </c>
      <c r="B5" s="2"/>
      <c r="C5" s="7"/>
      <c r="D5" s="8"/>
      <c r="E5" s="2"/>
      <c r="F5" s="2"/>
      <c r="G5" s="2"/>
    </row>
    <row r="6" spans="1:10">
      <c r="A6" s="1" t="s">
        <v>3</v>
      </c>
      <c r="B6" s="2"/>
      <c r="C6" s="7"/>
      <c r="D6" s="8"/>
      <c r="E6" s="2"/>
      <c r="F6" s="2"/>
      <c r="G6" s="2"/>
    </row>
    <row r="7" spans="1:10">
      <c r="A7" s="9"/>
      <c r="B7" s="10"/>
      <c r="C7" s="11"/>
      <c r="D7" s="12"/>
      <c r="E7" s="134"/>
      <c r="F7" s="2"/>
      <c r="G7" s="2"/>
    </row>
    <row r="8" spans="1:10">
      <c r="A8" s="13"/>
      <c r="B8" s="14"/>
      <c r="C8" s="14"/>
      <c r="D8" s="15" t="s">
        <v>4</v>
      </c>
      <c r="E8" s="83" t="s">
        <v>5</v>
      </c>
      <c r="F8" s="114" t="s">
        <v>85</v>
      </c>
      <c r="G8" s="34" t="s">
        <v>86</v>
      </c>
    </row>
    <row r="9" spans="1:10">
      <c r="A9" s="16"/>
      <c r="B9" s="17"/>
      <c r="C9" s="17"/>
      <c r="D9" s="18"/>
      <c r="E9" s="105"/>
      <c r="F9" s="124"/>
      <c r="G9" s="196"/>
    </row>
    <row r="10" spans="1:10">
      <c r="A10" s="19" t="s">
        <v>6</v>
      </c>
      <c r="B10" s="17"/>
      <c r="C10" s="17"/>
      <c r="D10" s="18"/>
      <c r="E10" s="98"/>
      <c r="F10" s="125"/>
      <c r="G10" s="197"/>
    </row>
    <row r="11" spans="1:10">
      <c r="A11" s="20" t="s">
        <v>7</v>
      </c>
      <c r="B11" s="17"/>
      <c r="C11" s="17"/>
      <c r="D11" s="21">
        <v>34132995.794999994</v>
      </c>
      <c r="E11" s="106">
        <v>3826702.0480999998</v>
      </c>
      <c r="F11" s="126">
        <v>2875993.3986799996</v>
      </c>
      <c r="G11" s="21">
        <f>+SUM(E11:F11)</f>
        <v>6702695.4467799999</v>
      </c>
      <c r="J11" s="206"/>
    </row>
    <row r="12" spans="1:10">
      <c r="A12" s="20"/>
      <c r="B12" s="17" t="s">
        <v>8</v>
      </c>
      <c r="C12" s="17"/>
      <c r="D12" s="21">
        <v>29308455.015000001</v>
      </c>
      <c r="E12" s="106">
        <v>3300226.78</v>
      </c>
      <c r="F12" s="126">
        <v>2431470.33</v>
      </c>
      <c r="G12" s="21">
        <f t="shared" ref="G12:G30" si="0">+SUM(E12:F12)</f>
        <v>5731697.1099999994</v>
      </c>
      <c r="J12" s="206"/>
    </row>
    <row r="13" spans="1:10" s="160" customFormat="1">
      <c r="A13" s="80"/>
      <c r="B13" s="78"/>
      <c r="C13" s="78" t="s">
        <v>69</v>
      </c>
      <c r="D13" s="157">
        <v>804512.89999999991</v>
      </c>
      <c r="E13" s="158">
        <v>63284.766000000003</v>
      </c>
      <c r="F13" s="159">
        <v>52176.869405409503</v>
      </c>
      <c r="G13" s="21">
        <f t="shared" si="0"/>
        <v>115461.6354054095</v>
      </c>
      <c r="J13" s="206"/>
    </row>
    <row r="14" spans="1:10" s="160" customFormat="1">
      <c r="A14" s="80"/>
      <c r="B14" s="78"/>
      <c r="C14" s="78" t="s">
        <v>59</v>
      </c>
      <c r="D14" s="157">
        <v>28503942.115000002</v>
      </c>
      <c r="E14" s="158">
        <v>3236942.014</v>
      </c>
      <c r="F14" s="159">
        <v>2379293.4605945908</v>
      </c>
      <c r="G14" s="21">
        <f t="shared" si="0"/>
        <v>5616235.4745945912</v>
      </c>
      <c r="J14" s="206"/>
    </row>
    <row r="15" spans="1:10">
      <c r="A15" s="20"/>
      <c r="B15" s="17" t="s">
        <v>91</v>
      </c>
      <c r="C15" s="17"/>
      <c r="D15" s="21">
        <v>40110</v>
      </c>
      <c r="E15" s="106">
        <v>86336.321511421498</v>
      </c>
      <c r="F15" s="126">
        <v>37713.606241324</v>
      </c>
      <c r="G15" s="21">
        <f t="shared" si="0"/>
        <v>124049.9277527455</v>
      </c>
      <c r="J15" s="206"/>
    </row>
    <row r="16" spans="1:10">
      <c r="A16" s="20"/>
      <c r="B16" s="17" t="s">
        <v>9</v>
      </c>
      <c r="C16" s="17"/>
      <c r="D16" s="21">
        <v>2365174.878</v>
      </c>
      <c r="E16" s="106">
        <v>211153.63699999999</v>
      </c>
      <c r="F16" s="126">
        <v>186898.24299999999</v>
      </c>
      <c r="G16" s="21">
        <f t="shared" si="0"/>
        <v>398051.88</v>
      </c>
      <c r="J16" s="206"/>
    </row>
    <row r="17" spans="1:10">
      <c r="A17" s="20"/>
      <c r="B17" s="17" t="s">
        <v>56</v>
      </c>
      <c r="C17" s="17"/>
      <c r="D17" s="21">
        <v>72643.356</v>
      </c>
      <c r="E17" s="106">
        <v>5030.1369999999997</v>
      </c>
      <c r="F17" s="126">
        <v>5435.8770000000004</v>
      </c>
      <c r="G17" s="21">
        <f t="shared" si="0"/>
        <v>10466.013999999999</v>
      </c>
      <c r="J17" s="206"/>
    </row>
    <row r="18" spans="1:10">
      <c r="A18" s="20"/>
      <c r="B18" s="78" t="s">
        <v>57</v>
      </c>
      <c r="C18" s="17"/>
      <c r="D18" s="21">
        <v>705801.103</v>
      </c>
      <c r="E18" s="106">
        <v>48137.776249999995</v>
      </c>
      <c r="F18" s="126">
        <v>48832.833040000005</v>
      </c>
      <c r="G18" s="21">
        <f t="shared" si="0"/>
        <v>96970.609289999993</v>
      </c>
      <c r="J18" s="206"/>
    </row>
    <row r="19" spans="1:10">
      <c r="A19" s="20"/>
      <c r="B19" s="17" t="s">
        <v>10</v>
      </c>
      <c r="C19" s="17"/>
      <c r="D19" s="21">
        <v>797215.32200000004</v>
      </c>
      <c r="E19" s="106">
        <v>73048.467300000004</v>
      </c>
      <c r="F19" s="126">
        <v>78594.936719999998</v>
      </c>
      <c r="G19" s="21">
        <f t="shared" si="0"/>
        <v>151643.40402000002</v>
      </c>
      <c r="J19" s="206"/>
    </row>
    <row r="20" spans="1:10">
      <c r="A20" s="20"/>
      <c r="B20" s="17" t="s">
        <v>11</v>
      </c>
      <c r="C20" s="17"/>
      <c r="D20" s="21">
        <v>843596.12100000004</v>
      </c>
      <c r="E20" s="106">
        <v>102768.92903857851</v>
      </c>
      <c r="F20" s="126">
        <v>87047.572678676006</v>
      </c>
      <c r="G20" s="21">
        <f t="shared" si="0"/>
        <v>189816.50171725452</v>
      </c>
      <c r="J20" s="206"/>
    </row>
    <row r="21" spans="1:10">
      <c r="A21" s="20"/>
      <c r="B21" s="17"/>
      <c r="C21" s="17"/>
      <c r="D21" s="18"/>
      <c r="E21" s="107"/>
      <c r="F21" s="44"/>
      <c r="G21" s="18"/>
      <c r="J21" s="206"/>
    </row>
    <row r="22" spans="1:10">
      <c r="A22" s="20" t="s">
        <v>12</v>
      </c>
      <c r="B22" s="17"/>
      <c r="C22" s="17"/>
      <c r="D22" s="21">
        <v>32881340.973999999</v>
      </c>
      <c r="E22" s="106">
        <v>2359511.1417</v>
      </c>
      <c r="F22" s="126">
        <v>2290967.4762800001</v>
      </c>
      <c r="G22" s="21">
        <f t="shared" si="0"/>
        <v>4650478.6179799996</v>
      </c>
      <c r="J22" s="206"/>
    </row>
    <row r="23" spans="1:10">
      <c r="A23" s="20"/>
      <c r="B23" s="17" t="s">
        <v>13</v>
      </c>
      <c r="C23" s="17"/>
      <c r="D23" s="21">
        <v>7316634.0010000002</v>
      </c>
      <c r="E23" s="106">
        <v>609017.20125000004</v>
      </c>
      <c r="F23" s="126">
        <v>578778.18452000001</v>
      </c>
      <c r="G23" s="21">
        <f t="shared" si="0"/>
        <v>1187795.3857700001</v>
      </c>
      <c r="J23" s="206"/>
    </row>
    <row r="24" spans="1:10">
      <c r="A24" s="20"/>
      <c r="B24" s="17" t="s">
        <v>14</v>
      </c>
      <c r="C24" s="17"/>
      <c r="D24" s="21">
        <v>3007974.1710000001</v>
      </c>
      <c r="E24" s="106">
        <v>142024.5834</v>
      </c>
      <c r="F24" s="126">
        <v>210848.85171999998</v>
      </c>
      <c r="G24" s="21">
        <f t="shared" si="0"/>
        <v>352873.43511999998</v>
      </c>
      <c r="J24" s="206"/>
    </row>
    <row r="25" spans="1:10">
      <c r="A25" s="20"/>
      <c r="B25" s="17" t="s">
        <v>15</v>
      </c>
      <c r="C25" s="17"/>
      <c r="D25" s="21">
        <v>1138334.227</v>
      </c>
      <c r="E25" s="106">
        <v>323321.33470000001</v>
      </c>
      <c r="F25" s="126">
        <v>38065.621039999998</v>
      </c>
      <c r="G25" s="21">
        <f t="shared" si="0"/>
        <v>361386.95574</v>
      </c>
      <c r="J25" s="206"/>
    </row>
    <row r="26" spans="1:10">
      <c r="A26" s="20"/>
      <c r="B26" s="17" t="s">
        <v>58</v>
      </c>
      <c r="C26" s="17"/>
      <c r="D26" s="21">
        <v>15160125.421</v>
      </c>
      <c r="E26" s="106">
        <v>755908.63269999996</v>
      </c>
      <c r="F26" s="126">
        <v>953585.78096</v>
      </c>
      <c r="G26" s="21">
        <f t="shared" si="0"/>
        <v>1709494.4136600001</v>
      </c>
      <c r="J26" s="206"/>
    </row>
    <row r="27" spans="1:10">
      <c r="A27" s="20"/>
      <c r="B27" s="17" t="s">
        <v>60</v>
      </c>
      <c r="C27" s="17"/>
      <c r="D27" s="21">
        <v>6251524.2199999997</v>
      </c>
      <c r="E27" s="106">
        <v>527482.25994999998</v>
      </c>
      <c r="F27" s="126">
        <v>503216.57504000003</v>
      </c>
      <c r="G27" s="21">
        <f t="shared" si="0"/>
        <v>1030698.83499</v>
      </c>
      <c r="J27" s="206"/>
    </row>
    <row r="28" spans="1:10">
      <c r="A28" s="20"/>
      <c r="B28" s="17" t="s">
        <v>16</v>
      </c>
      <c r="C28" s="17"/>
      <c r="D28" s="21">
        <v>6748.9340000000002</v>
      </c>
      <c r="E28" s="106">
        <v>1757.1297</v>
      </c>
      <c r="F28" s="126">
        <v>6472.4629999999997</v>
      </c>
      <c r="G28" s="21">
        <f t="shared" si="0"/>
        <v>8229.5926999999992</v>
      </c>
      <c r="J28" s="206"/>
    </row>
    <row r="29" spans="1:10">
      <c r="A29" s="20"/>
      <c r="B29" s="17"/>
      <c r="C29" s="17"/>
      <c r="D29" s="21"/>
      <c r="E29" s="106"/>
      <c r="F29" s="126"/>
      <c r="G29" s="21"/>
      <c r="J29" s="206"/>
    </row>
    <row r="30" spans="1:10">
      <c r="A30" s="22" t="s">
        <v>17</v>
      </c>
      <c r="B30" s="23"/>
      <c r="C30" s="23"/>
      <c r="D30" s="21">
        <v>1251654.8209999949</v>
      </c>
      <c r="E30" s="106">
        <v>1467190.9063999997</v>
      </c>
      <c r="F30" s="126">
        <v>585025.92239999957</v>
      </c>
      <c r="G30" s="21">
        <f t="shared" si="0"/>
        <v>2052216.8287999993</v>
      </c>
      <c r="J30" s="206"/>
    </row>
    <row r="31" spans="1:10">
      <c r="A31" s="20"/>
      <c r="B31" s="17"/>
      <c r="C31" s="17"/>
      <c r="D31" s="21"/>
      <c r="E31" s="106"/>
      <c r="F31" s="126"/>
      <c r="G31" s="21"/>
      <c r="J31" s="206"/>
    </row>
    <row r="32" spans="1:10">
      <c r="A32" s="19" t="s">
        <v>18</v>
      </c>
      <c r="B32" s="17"/>
      <c r="C32" s="17"/>
      <c r="D32" s="21"/>
      <c r="E32" s="106"/>
      <c r="F32" s="126"/>
      <c r="G32" s="21"/>
      <c r="J32" s="206"/>
    </row>
    <row r="33" spans="1:10">
      <c r="A33" s="20" t="s">
        <v>19</v>
      </c>
      <c r="B33" s="17"/>
      <c r="C33" s="17"/>
      <c r="D33" s="21">
        <v>7003302.7879999997</v>
      </c>
      <c r="E33" s="106">
        <v>289715.83364999999</v>
      </c>
      <c r="F33" s="126">
        <v>379325.76155999996</v>
      </c>
      <c r="G33" s="21">
        <f t="shared" ref="G33:G36" si="1">+SUM(E33:F33)</f>
        <v>669041.59520999994</v>
      </c>
      <c r="J33" s="206"/>
    </row>
    <row r="34" spans="1:10">
      <c r="A34" s="20"/>
      <c r="B34" s="17" t="s">
        <v>20</v>
      </c>
      <c r="C34" s="17"/>
      <c r="D34" s="21">
        <v>39735.46</v>
      </c>
      <c r="E34" s="106">
        <v>1753.69</v>
      </c>
      <c r="F34" s="126">
        <v>1041.979</v>
      </c>
      <c r="G34" s="21">
        <f t="shared" si="1"/>
        <v>2795.6689999999999</v>
      </c>
      <c r="J34" s="206"/>
    </row>
    <row r="35" spans="1:10">
      <c r="A35" s="20"/>
      <c r="B35" s="17" t="s">
        <v>21</v>
      </c>
      <c r="C35" s="17"/>
      <c r="D35" s="21">
        <v>3971035.1230000001</v>
      </c>
      <c r="E35" s="106">
        <v>110167.27365</v>
      </c>
      <c r="F35" s="126">
        <v>209824.59156</v>
      </c>
      <c r="G35" s="21">
        <f t="shared" si="1"/>
        <v>319991.86521000002</v>
      </c>
      <c r="J35" s="206"/>
    </row>
    <row r="36" spans="1:10">
      <c r="A36" s="20"/>
      <c r="B36" s="17" t="s">
        <v>22</v>
      </c>
      <c r="C36" s="17"/>
      <c r="D36" s="21">
        <v>3072003.125</v>
      </c>
      <c r="E36" s="106">
        <v>181302.25</v>
      </c>
      <c r="F36" s="126">
        <v>170543.14899999998</v>
      </c>
      <c r="G36" s="21">
        <f t="shared" si="1"/>
        <v>351845.39899999998</v>
      </c>
      <c r="J36" s="206"/>
    </row>
    <row r="37" spans="1:10">
      <c r="A37" s="20"/>
      <c r="B37" s="17"/>
      <c r="C37" s="17"/>
      <c r="D37" s="21"/>
      <c r="E37" s="106"/>
      <c r="F37" s="126"/>
      <c r="G37" s="21"/>
      <c r="J37" s="206"/>
    </row>
    <row r="38" spans="1:10">
      <c r="A38" s="24" t="s">
        <v>61</v>
      </c>
      <c r="B38" s="25"/>
      <c r="C38" s="25"/>
      <c r="D38" s="26">
        <v>34172731.254999995</v>
      </c>
      <c r="E38" s="108">
        <v>3828455.7380999997</v>
      </c>
      <c r="F38" s="127">
        <v>2877035.3776799995</v>
      </c>
      <c r="G38" s="26">
        <f t="shared" ref="G38:G40" si="2">+SUM(E38:F38)</f>
        <v>6705491.1157799996</v>
      </c>
      <c r="J38" s="206"/>
    </row>
    <row r="39" spans="1:10">
      <c r="A39" s="24" t="s">
        <v>62</v>
      </c>
      <c r="B39" s="25"/>
      <c r="C39" s="25"/>
      <c r="D39" s="26">
        <v>39924379.222000003</v>
      </c>
      <c r="E39" s="108">
        <v>2650980.6653499999</v>
      </c>
      <c r="F39" s="127">
        <v>2671335.2168399999</v>
      </c>
      <c r="G39" s="26">
        <f t="shared" si="2"/>
        <v>5322315.8821900003</v>
      </c>
      <c r="J39" s="206"/>
    </row>
    <row r="40" spans="1:10">
      <c r="A40" s="24" t="s">
        <v>23</v>
      </c>
      <c r="B40" s="25"/>
      <c r="C40" s="25"/>
      <c r="D40" s="26">
        <v>-5751647.9670000076</v>
      </c>
      <c r="E40" s="108">
        <v>1177475.0727499998</v>
      </c>
      <c r="F40" s="127">
        <v>205700.16083999956</v>
      </c>
      <c r="G40" s="26">
        <f t="shared" si="2"/>
        <v>1383175.2335899994</v>
      </c>
      <c r="J40" s="206"/>
    </row>
    <row r="41" spans="1:10">
      <c r="A41" s="27"/>
      <c r="B41" s="28"/>
      <c r="C41" s="28"/>
      <c r="D41" s="29"/>
      <c r="E41" s="109"/>
      <c r="F41" s="128"/>
      <c r="G41" s="29"/>
      <c r="J41" s="206"/>
    </row>
    <row r="42" spans="1:10">
      <c r="A42" s="19" t="s">
        <v>24</v>
      </c>
      <c r="B42" s="17"/>
      <c r="C42" s="17"/>
      <c r="D42" s="18"/>
      <c r="E42" s="107"/>
      <c r="F42" s="44"/>
      <c r="G42" s="18"/>
      <c r="J42" s="206"/>
    </row>
    <row r="43" spans="1:10">
      <c r="A43" s="19"/>
      <c r="B43" s="17"/>
      <c r="C43" s="17"/>
      <c r="D43" s="18"/>
      <c r="E43" s="107"/>
      <c r="F43" s="44"/>
      <c r="G43" s="18"/>
      <c r="J43" s="206"/>
    </row>
    <row r="44" spans="1:10">
      <c r="A44" s="20" t="s">
        <v>25</v>
      </c>
      <c r="B44" s="17"/>
      <c r="C44" s="17"/>
      <c r="D44" s="21">
        <v>-440751.72999999986</v>
      </c>
      <c r="E44" s="99">
        <v>2031306.1647999997</v>
      </c>
      <c r="F44" s="129">
        <v>-67939.365239999985</v>
      </c>
      <c r="G44" s="21">
        <f t="shared" ref="G44:G57" si="3">+SUM(E44:F44)</f>
        <v>1963366.7995599997</v>
      </c>
      <c r="J44" s="206"/>
    </row>
    <row r="45" spans="1:10">
      <c r="A45" s="20" t="s">
        <v>26</v>
      </c>
      <c r="B45" s="17"/>
      <c r="C45" s="17"/>
      <c r="D45" s="21">
        <v>65246.361000000034</v>
      </c>
      <c r="E45" s="99">
        <v>-169720.3455</v>
      </c>
      <c r="F45" s="129">
        <v>3548.3317600000009</v>
      </c>
      <c r="G45" s="21">
        <f t="shared" si="3"/>
        <v>-166172.01373999999</v>
      </c>
      <c r="J45" s="206"/>
    </row>
    <row r="46" spans="1:10">
      <c r="A46" s="20"/>
      <c r="B46" s="17" t="s">
        <v>27</v>
      </c>
      <c r="C46" s="17"/>
      <c r="D46" s="21">
        <v>380072.17700000003</v>
      </c>
      <c r="E46" s="99">
        <v>10546.349899999999</v>
      </c>
      <c r="F46" s="129">
        <v>16768.088680000001</v>
      </c>
      <c r="G46" s="21">
        <f t="shared" si="3"/>
        <v>27314.438580000002</v>
      </c>
      <c r="J46" s="206"/>
    </row>
    <row r="47" spans="1:10">
      <c r="A47" s="20"/>
      <c r="B47" s="17" t="s">
        <v>28</v>
      </c>
      <c r="C47" s="17"/>
      <c r="D47" s="21">
        <v>314825.81599999999</v>
      </c>
      <c r="E47" s="99">
        <v>180266.6954</v>
      </c>
      <c r="F47" s="129">
        <v>13219.75692</v>
      </c>
      <c r="G47" s="21">
        <f t="shared" si="3"/>
        <v>193486.45231999998</v>
      </c>
      <c r="J47" s="206"/>
    </row>
    <row r="48" spans="1:10">
      <c r="A48" s="20" t="s">
        <v>29</v>
      </c>
      <c r="B48" s="17"/>
      <c r="C48" s="17"/>
      <c r="D48" s="21">
        <v>-1197454.6129999999</v>
      </c>
      <c r="E48" s="99">
        <v>2487119.2942499993</v>
      </c>
      <c r="F48" s="129">
        <v>148657.10808000001</v>
      </c>
      <c r="G48" s="21">
        <f t="shared" si="3"/>
        <v>2635776.4023299995</v>
      </c>
      <c r="J48" s="206"/>
    </row>
    <row r="49" spans="1:10">
      <c r="A49" s="20"/>
      <c r="B49" s="17" t="s">
        <v>30</v>
      </c>
      <c r="C49" s="17"/>
      <c r="D49" s="21">
        <v>1794436.3659999999</v>
      </c>
      <c r="E49" s="99">
        <v>4315907.6060499996</v>
      </c>
      <c r="F49" s="129">
        <v>307136.67336000002</v>
      </c>
      <c r="G49" s="21">
        <f t="shared" si="3"/>
        <v>4623044.27941</v>
      </c>
      <c r="J49" s="206"/>
    </row>
    <row r="50" spans="1:10">
      <c r="A50" s="20"/>
      <c r="B50" s="17" t="s">
        <v>31</v>
      </c>
      <c r="C50" s="17"/>
      <c r="D50" s="21">
        <v>2991890.9789999998</v>
      </c>
      <c r="E50" s="99">
        <v>1828788.3118000003</v>
      </c>
      <c r="F50" s="129">
        <v>158479.56528000001</v>
      </c>
      <c r="G50" s="21">
        <f t="shared" si="3"/>
        <v>1987267.8770800002</v>
      </c>
      <c r="J50" s="206"/>
    </row>
    <row r="51" spans="1:10">
      <c r="A51" s="20" t="s">
        <v>32</v>
      </c>
      <c r="B51" s="17"/>
      <c r="C51" s="17"/>
      <c r="D51" s="21">
        <v>0</v>
      </c>
      <c r="E51" s="99">
        <v>-413.90434999999707</v>
      </c>
      <c r="F51" s="129">
        <v>-278.81100000000151</v>
      </c>
      <c r="G51" s="21">
        <f t="shared" si="3"/>
        <v>-692.71534999999858</v>
      </c>
      <c r="J51" s="206"/>
    </row>
    <row r="52" spans="1:10">
      <c r="A52" s="20" t="s">
        <v>33</v>
      </c>
      <c r="B52" s="17"/>
      <c r="C52" s="17"/>
      <c r="D52" s="21">
        <v>691456.522</v>
      </c>
      <c r="E52" s="99">
        <v>-285678.87959999993</v>
      </c>
      <c r="F52" s="129">
        <v>-219865.99408</v>
      </c>
      <c r="G52" s="21">
        <f t="shared" si="3"/>
        <v>-505544.87367999996</v>
      </c>
      <c r="J52" s="206"/>
    </row>
    <row r="53" spans="1:10">
      <c r="A53" s="35" t="s">
        <v>87</v>
      </c>
      <c r="B53" s="33"/>
      <c r="C53" s="33"/>
      <c r="D53" s="21">
        <v>0</v>
      </c>
      <c r="E53" s="99">
        <v>0</v>
      </c>
      <c r="F53" s="129">
        <v>0</v>
      </c>
      <c r="G53" s="21">
        <f t="shared" si="3"/>
        <v>0</v>
      </c>
      <c r="J53" s="206"/>
    </row>
    <row r="54" spans="1:10">
      <c r="A54" s="35"/>
      <c r="B54" s="33" t="s">
        <v>34</v>
      </c>
      <c r="C54" s="33"/>
      <c r="D54" s="21">
        <v>0</v>
      </c>
      <c r="E54" s="99">
        <v>0</v>
      </c>
      <c r="F54" s="129">
        <v>0</v>
      </c>
      <c r="G54" s="21">
        <f t="shared" si="3"/>
        <v>0</v>
      </c>
      <c r="J54" s="206"/>
    </row>
    <row r="55" spans="1:10">
      <c r="A55" s="35"/>
      <c r="B55" s="33" t="s">
        <v>35</v>
      </c>
      <c r="C55" s="33"/>
      <c r="D55" s="21">
        <v>0</v>
      </c>
      <c r="E55" s="99">
        <v>0</v>
      </c>
      <c r="F55" s="129">
        <v>0</v>
      </c>
      <c r="G55" s="21">
        <f t="shared" si="3"/>
        <v>0</v>
      </c>
      <c r="J55" s="206"/>
    </row>
    <row r="56" spans="1:10">
      <c r="A56" s="79" t="s">
        <v>88</v>
      </c>
      <c r="B56" s="33"/>
      <c r="C56" s="33"/>
      <c r="D56" s="21">
        <v>0</v>
      </c>
      <c r="E56" s="99">
        <v>0</v>
      </c>
      <c r="F56" s="129">
        <v>0</v>
      </c>
      <c r="G56" s="21">
        <f t="shared" si="3"/>
        <v>0</v>
      </c>
      <c r="J56" s="206"/>
    </row>
    <row r="57" spans="1:10">
      <c r="A57" s="20" t="s">
        <v>36</v>
      </c>
      <c r="B57" s="17"/>
      <c r="C57" s="17"/>
      <c r="D57" s="21">
        <v>0</v>
      </c>
      <c r="E57" s="99">
        <v>0</v>
      </c>
      <c r="F57" s="129">
        <v>0</v>
      </c>
      <c r="G57" s="21">
        <f t="shared" si="3"/>
        <v>0</v>
      </c>
      <c r="J57" s="206"/>
    </row>
    <row r="58" spans="1:10">
      <c r="A58" s="20"/>
      <c r="B58" s="17"/>
      <c r="C58" s="17"/>
      <c r="D58" s="21"/>
      <c r="E58" s="106"/>
      <c r="F58" s="126"/>
      <c r="G58" s="21"/>
      <c r="J58" s="206"/>
    </row>
    <row r="59" spans="1:10">
      <c r="A59" s="20" t="s">
        <v>37</v>
      </c>
      <c r="B59" s="17"/>
      <c r="C59" s="17"/>
      <c r="D59" s="21">
        <v>5310896.2369999997</v>
      </c>
      <c r="E59" s="99">
        <v>853831.09205000009</v>
      </c>
      <c r="F59" s="129">
        <v>-273639.52607999998</v>
      </c>
      <c r="G59" s="21">
        <f t="shared" ref="G59:G70" si="4">+SUM(E59:F59)</f>
        <v>580191.56597000011</v>
      </c>
      <c r="J59" s="206"/>
    </row>
    <row r="60" spans="1:10">
      <c r="A60" s="20" t="s">
        <v>38</v>
      </c>
      <c r="B60" s="17"/>
      <c r="C60" s="17"/>
      <c r="D60" s="21">
        <v>-68288.661000000007</v>
      </c>
      <c r="E60" s="99">
        <v>1463208.97645</v>
      </c>
      <c r="F60" s="129">
        <v>-26933.22308</v>
      </c>
      <c r="G60" s="21">
        <f t="shared" si="4"/>
        <v>1436275.75337</v>
      </c>
      <c r="J60" s="206"/>
    </row>
    <row r="61" spans="1:10">
      <c r="A61" s="20"/>
      <c r="B61" s="17" t="s">
        <v>39</v>
      </c>
      <c r="C61" s="17"/>
      <c r="D61" s="21">
        <v>34504.199999999997</v>
      </c>
      <c r="E61" s="99">
        <v>1882511.77985</v>
      </c>
      <c r="F61" s="129">
        <v>1989.6220000000001</v>
      </c>
      <c r="G61" s="21">
        <f t="shared" si="4"/>
        <v>1884501.40185</v>
      </c>
      <c r="J61" s="206"/>
    </row>
    <row r="62" spans="1:10">
      <c r="A62" s="20"/>
      <c r="B62" s="17"/>
      <c r="C62" s="17" t="s">
        <v>40</v>
      </c>
      <c r="D62" s="21"/>
      <c r="E62" s="99">
        <v>1877981.8228500001</v>
      </c>
      <c r="F62" s="129">
        <v>0</v>
      </c>
      <c r="G62" s="21">
        <f t="shared" si="4"/>
        <v>1877981.8228500001</v>
      </c>
      <c r="J62" s="206"/>
    </row>
    <row r="63" spans="1:10">
      <c r="A63" s="20"/>
      <c r="B63" s="17"/>
      <c r="C63" s="17" t="s">
        <v>41</v>
      </c>
      <c r="D63" s="21"/>
      <c r="E63" s="99">
        <v>4529.9569999999367</v>
      </c>
      <c r="F63" s="129">
        <v>1989.6220000000001</v>
      </c>
      <c r="G63" s="21">
        <f t="shared" si="4"/>
        <v>6519.578999999937</v>
      </c>
      <c r="J63" s="206"/>
    </row>
    <row r="64" spans="1:10">
      <c r="A64" s="20"/>
      <c r="B64" s="17" t="s">
        <v>42</v>
      </c>
      <c r="C64" s="17"/>
      <c r="D64" s="21">
        <v>102792.861</v>
      </c>
      <c r="E64" s="99">
        <v>419302.80340000003</v>
      </c>
      <c r="F64" s="129">
        <v>28922.845079999999</v>
      </c>
      <c r="G64" s="21">
        <f t="shared" si="4"/>
        <v>448225.64848000003</v>
      </c>
      <c r="J64" s="206"/>
    </row>
    <row r="65" spans="1:10">
      <c r="A65" s="20" t="s">
        <v>43</v>
      </c>
      <c r="B65" s="17"/>
      <c r="C65" s="17"/>
      <c r="D65" s="21">
        <v>6194734.9160000002</v>
      </c>
      <c r="E65" s="99">
        <v>-533000.5003999999</v>
      </c>
      <c r="F65" s="129">
        <v>-179150.71799999999</v>
      </c>
      <c r="G65" s="21">
        <f t="shared" si="4"/>
        <v>-712151.2183999999</v>
      </c>
      <c r="J65" s="206"/>
    </row>
    <row r="66" spans="1:10">
      <c r="A66" s="20"/>
      <c r="B66" s="17" t="s">
        <v>39</v>
      </c>
      <c r="C66" s="17"/>
      <c r="D66" s="21">
        <v>6300000</v>
      </c>
      <c r="E66" s="99">
        <v>0</v>
      </c>
      <c r="F66" s="129">
        <v>0</v>
      </c>
      <c r="G66" s="21">
        <f t="shared" si="4"/>
        <v>0</v>
      </c>
      <c r="J66" s="206"/>
    </row>
    <row r="67" spans="1:10">
      <c r="A67" s="20"/>
      <c r="B67" s="17"/>
      <c r="C67" s="17" t="s">
        <v>40</v>
      </c>
      <c r="D67" s="21"/>
      <c r="E67" s="99">
        <v>0</v>
      </c>
      <c r="F67" s="129">
        <v>0</v>
      </c>
      <c r="G67" s="21">
        <f t="shared" si="4"/>
        <v>0</v>
      </c>
      <c r="J67" s="206"/>
    </row>
    <row r="68" spans="1:10">
      <c r="A68" s="20"/>
      <c r="B68" s="17"/>
      <c r="C68" s="17" t="s">
        <v>41</v>
      </c>
      <c r="D68" s="21"/>
      <c r="E68" s="99">
        <v>0</v>
      </c>
      <c r="F68" s="129">
        <v>0</v>
      </c>
      <c r="G68" s="21">
        <f t="shared" si="4"/>
        <v>0</v>
      </c>
      <c r="J68" s="206"/>
    </row>
    <row r="69" spans="1:10">
      <c r="A69" s="20"/>
      <c r="B69" s="17" t="s">
        <v>42</v>
      </c>
      <c r="C69" s="17"/>
      <c r="D69" s="21">
        <v>105265.084</v>
      </c>
      <c r="E69" s="99">
        <v>533000.5003999999</v>
      </c>
      <c r="F69" s="129">
        <v>179150.71799999999</v>
      </c>
      <c r="G69" s="21">
        <f t="shared" si="4"/>
        <v>712151.2183999999</v>
      </c>
      <c r="J69" s="206"/>
    </row>
    <row r="70" spans="1:10">
      <c r="A70" s="20" t="s">
        <v>44</v>
      </c>
      <c r="B70" s="17"/>
      <c r="C70" s="17"/>
      <c r="D70" s="21">
        <v>-815550.01800000004</v>
      </c>
      <c r="E70" s="99">
        <v>-76377.384000000005</v>
      </c>
      <c r="F70" s="129">
        <v>-67555.585000000006</v>
      </c>
      <c r="G70" s="21">
        <f t="shared" si="4"/>
        <v>-143932.96900000001</v>
      </c>
      <c r="J70" s="206"/>
    </row>
    <row r="71" spans="1:10">
      <c r="A71" s="20"/>
      <c r="B71" s="17"/>
      <c r="C71" s="17"/>
      <c r="D71" s="21"/>
      <c r="E71" s="106"/>
      <c r="F71" s="126"/>
      <c r="G71" s="21"/>
      <c r="J71" s="206"/>
    </row>
    <row r="72" spans="1:10">
      <c r="A72" s="24" t="s">
        <v>45</v>
      </c>
      <c r="B72" s="25"/>
      <c r="C72" s="25"/>
      <c r="D72" s="26">
        <v>-5751647.9669999992</v>
      </c>
      <c r="E72" s="108">
        <v>1177475.0727499996</v>
      </c>
      <c r="F72" s="127">
        <v>205700.16084</v>
      </c>
      <c r="G72" s="26">
        <f t="shared" ref="G72" si="5">+SUM(E72:F72)</f>
        <v>1383175.2335899996</v>
      </c>
      <c r="J72" s="206"/>
    </row>
    <row r="73" spans="1:10">
      <c r="A73" s="30"/>
      <c r="B73" s="31"/>
      <c r="C73" s="31"/>
      <c r="D73" s="32"/>
      <c r="E73" s="109"/>
      <c r="F73" s="128"/>
      <c r="G73" s="32"/>
      <c r="J73" s="206"/>
    </row>
    <row r="74" spans="1:10" s="40" customFormat="1" ht="12.75" customHeight="1">
      <c r="A74" s="17" t="s">
        <v>46</v>
      </c>
      <c r="B74" s="224" t="s">
        <v>49</v>
      </c>
      <c r="C74" s="224"/>
      <c r="D74" s="224"/>
      <c r="E74" s="224"/>
      <c r="F74" s="224"/>
      <c r="G74" s="224"/>
      <c r="H74" s="44"/>
      <c r="I74" s="44"/>
      <c r="J74" s="39"/>
    </row>
    <row r="75" spans="1:10" s="40" customFormat="1" ht="25.2" customHeight="1">
      <c r="A75" s="36" t="s">
        <v>47</v>
      </c>
      <c r="B75" s="223" t="s">
        <v>63</v>
      </c>
      <c r="C75" s="223"/>
      <c r="D75" s="223"/>
      <c r="E75" s="223"/>
      <c r="F75" s="223"/>
      <c r="G75" s="223"/>
      <c r="H75" s="41"/>
      <c r="I75" s="41"/>
      <c r="J75" s="39"/>
    </row>
    <row r="76" spans="1:10" s="40" customFormat="1" ht="25.2" customHeight="1">
      <c r="A76" s="36" t="s">
        <v>48</v>
      </c>
      <c r="B76" s="223" t="s">
        <v>82</v>
      </c>
      <c r="C76" s="223"/>
      <c r="D76" s="223"/>
      <c r="E76" s="223"/>
      <c r="F76" s="223"/>
      <c r="G76" s="223"/>
      <c r="H76" s="41"/>
      <c r="I76" s="41"/>
      <c r="J76" s="39"/>
    </row>
    <row r="77" spans="1:10" s="202" customFormat="1" ht="23.25" customHeight="1">
      <c r="A77" s="73" t="s">
        <v>50</v>
      </c>
      <c r="B77" s="227" t="s">
        <v>65</v>
      </c>
      <c r="C77" s="227"/>
      <c r="D77" s="227"/>
      <c r="E77" s="227"/>
      <c r="F77" s="227"/>
      <c r="G77" s="227"/>
      <c r="H77" s="204"/>
      <c r="I77" s="36"/>
    </row>
    <row r="78" spans="1:10" s="136" customFormat="1" ht="25.5" customHeight="1">
      <c r="A78" s="135"/>
      <c r="B78" s="225"/>
      <c r="C78" s="226"/>
      <c r="D78" s="226"/>
      <c r="E78" s="226"/>
      <c r="F78" s="226"/>
      <c r="G78" s="43"/>
      <c r="H78" s="43"/>
      <c r="I78" s="43"/>
    </row>
    <row r="79" spans="1:10" s="40" customFormat="1" ht="25.5" customHeight="1">
      <c r="A79" s="77"/>
    </row>
    <row r="80" spans="1:10" s="40" customFormat="1"/>
    <row r="81" s="40" customFormat="1"/>
    <row r="82" s="40" customFormat="1"/>
    <row r="83" s="40" customFormat="1"/>
    <row r="84" s="40" customFormat="1"/>
    <row r="85" s="40" customFormat="1"/>
    <row r="86" s="40" customFormat="1"/>
    <row r="87" s="40" customFormat="1"/>
    <row r="88" s="40" customFormat="1"/>
    <row r="89" s="40" customFormat="1"/>
    <row r="90" s="40" customFormat="1"/>
    <row r="91" s="40" customFormat="1"/>
    <row r="92" s="40" customFormat="1"/>
    <row r="93" s="40" customFormat="1"/>
    <row r="94" s="40" customFormat="1"/>
    <row r="95" s="40" customFormat="1"/>
    <row r="96" s="40" customFormat="1"/>
    <row r="97" s="40" customFormat="1"/>
    <row r="98" s="40" customFormat="1"/>
    <row r="99" s="40" customFormat="1"/>
    <row r="100" s="40" customFormat="1"/>
    <row r="101" s="40" customFormat="1"/>
    <row r="102" s="40" customFormat="1"/>
    <row r="103" s="40" customFormat="1"/>
  </sheetData>
  <mergeCells count="5">
    <mergeCell ref="B78:F78"/>
    <mergeCell ref="B74:G74"/>
    <mergeCell ref="B75:G75"/>
    <mergeCell ref="B76:G76"/>
    <mergeCell ref="B77:G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sheetPr>
    <pageSetUpPr fitToPage="1"/>
  </sheetPr>
  <dimension ref="A1:H79"/>
  <sheetViews>
    <sheetView workbookViewId="0">
      <selection activeCell="J16" sqref="J16"/>
    </sheetView>
  </sheetViews>
  <sheetFormatPr baseColWidth="10" defaultRowHeight="13.2"/>
  <cols>
    <col min="1" max="2" width="2.6640625" customWidth="1"/>
    <col min="3" max="3" width="52.88671875" customWidth="1"/>
    <col min="4" max="5" width="11" customWidth="1"/>
    <col min="7" max="7" width="5.109375" customWidth="1"/>
  </cols>
  <sheetData>
    <row r="1" spans="1:7" ht="29.4">
      <c r="G1" s="211">
        <v>6</v>
      </c>
    </row>
    <row r="2" spans="1:7">
      <c r="A2" s="1" t="s">
        <v>71</v>
      </c>
      <c r="B2" s="2"/>
      <c r="C2" s="2"/>
      <c r="D2" s="2"/>
      <c r="E2" s="2"/>
      <c r="F2" s="2"/>
    </row>
    <row r="3" spans="1:7">
      <c r="A3" s="46" t="str">
        <f>+Total!A3</f>
        <v>ESTADO DE OPERACIONES DE GOBIERNO  2016</v>
      </c>
      <c r="B3" s="5"/>
      <c r="C3" s="5"/>
      <c r="D3" s="2"/>
      <c r="E3" s="2"/>
      <c r="F3" s="2"/>
    </row>
    <row r="4" spans="1:7">
      <c r="A4" s="1" t="s">
        <v>1</v>
      </c>
      <c r="B4" s="2"/>
      <c r="C4" s="2"/>
      <c r="D4" s="2"/>
      <c r="E4" s="2"/>
      <c r="F4" s="2"/>
    </row>
    <row r="5" spans="1:7">
      <c r="A5" s="1" t="s">
        <v>52</v>
      </c>
      <c r="B5" s="2"/>
      <c r="C5" s="7"/>
      <c r="D5" s="2"/>
      <c r="E5" s="2"/>
      <c r="F5" s="2"/>
    </row>
    <row r="6" spans="1:7">
      <c r="A6" s="1" t="s">
        <v>3</v>
      </c>
      <c r="B6" s="2"/>
      <c r="C6" s="7"/>
      <c r="D6" s="2"/>
      <c r="E6" s="2"/>
      <c r="F6" s="2"/>
    </row>
    <row r="7" spans="1:7">
      <c r="A7" s="9"/>
      <c r="B7" s="10"/>
      <c r="C7" s="11"/>
    </row>
    <row r="8" spans="1:7" ht="24.75" customHeight="1">
      <c r="A8" s="13"/>
      <c r="B8" s="14"/>
      <c r="C8" s="14"/>
      <c r="D8" s="15" t="s">
        <v>5</v>
      </c>
      <c r="E8" s="117" t="s">
        <v>85</v>
      </c>
      <c r="F8" s="34" t="s">
        <v>86</v>
      </c>
    </row>
    <row r="9" spans="1:7">
      <c r="A9" s="16"/>
      <c r="B9" s="17"/>
      <c r="C9" s="17"/>
      <c r="D9" s="104"/>
      <c r="E9" s="130"/>
      <c r="F9" s="196"/>
    </row>
    <row r="10" spans="1:7">
      <c r="A10" s="19" t="s">
        <v>6</v>
      </c>
      <c r="B10" s="17"/>
      <c r="C10" s="17"/>
      <c r="D10" s="98"/>
      <c r="E10" s="125"/>
      <c r="F10" s="197"/>
    </row>
    <row r="11" spans="1:7">
      <c r="A11" s="20" t="s">
        <v>7</v>
      </c>
      <c r="B11" s="17"/>
      <c r="C11" s="17"/>
      <c r="D11" s="99">
        <v>3717140.36</v>
      </c>
      <c r="E11" s="129">
        <v>2809988.7149999999</v>
      </c>
      <c r="F11" s="21">
        <f>+SUM(D11:E11)</f>
        <v>6527129.0749999993</v>
      </c>
    </row>
    <row r="12" spans="1:7">
      <c r="A12" s="20"/>
      <c r="B12" s="17" t="s">
        <v>8</v>
      </c>
      <c r="C12" s="17"/>
      <c r="D12" s="99">
        <v>3300226.78</v>
      </c>
      <c r="E12" s="129">
        <v>2431470.33</v>
      </c>
      <c r="F12" s="21">
        <f t="shared" ref="F12:F20" si="0">+SUM(D12:E12)</f>
        <v>5731697.1099999994</v>
      </c>
    </row>
    <row r="13" spans="1:7" s="160" customFormat="1">
      <c r="A13" s="80"/>
      <c r="B13" s="78"/>
      <c r="C13" s="78" t="s">
        <v>69</v>
      </c>
      <c r="D13" s="161">
        <v>63284.766000000003</v>
      </c>
      <c r="E13" s="162">
        <v>52176.869405409503</v>
      </c>
      <c r="F13" s="21">
        <f t="shared" si="0"/>
        <v>115461.6354054095</v>
      </c>
    </row>
    <row r="14" spans="1:7" s="160" customFormat="1">
      <c r="A14" s="80"/>
      <c r="B14" s="78"/>
      <c r="C14" s="78" t="s">
        <v>59</v>
      </c>
      <c r="D14" s="161">
        <v>3236942.014</v>
      </c>
      <c r="E14" s="162">
        <v>2379293.4605945908</v>
      </c>
      <c r="F14" s="21">
        <f t="shared" si="0"/>
        <v>5616235.4745945912</v>
      </c>
    </row>
    <row r="15" spans="1:7">
      <c r="A15" s="20"/>
      <c r="B15" s="17" t="s">
        <v>91</v>
      </c>
      <c r="C15" s="17"/>
      <c r="D15" s="99">
        <v>0</v>
      </c>
      <c r="E15" s="129">
        <v>0</v>
      </c>
      <c r="F15" s="21">
        <f t="shared" si="0"/>
        <v>0</v>
      </c>
    </row>
    <row r="16" spans="1:7">
      <c r="A16" s="20"/>
      <c r="B16" s="17" t="s">
        <v>9</v>
      </c>
      <c r="C16" s="17"/>
      <c r="D16" s="99">
        <v>211153.63699999999</v>
      </c>
      <c r="E16" s="129">
        <v>186898.24299999999</v>
      </c>
      <c r="F16" s="21">
        <f t="shared" si="0"/>
        <v>398051.88</v>
      </c>
    </row>
    <row r="17" spans="1:6">
      <c r="A17" s="20"/>
      <c r="B17" s="17" t="s">
        <v>66</v>
      </c>
      <c r="C17" s="17"/>
      <c r="D17" s="99">
        <v>5030.1369999999997</v>
      </c>
      <c r="E17" s="129">
        <v>5435.8770000000004</v>
      </c>
      <c r="F17" s="21">
        <f t="shared" si="0"/>
        <v>10466.013999999999</v>
      </c>
    </row>
    <row r="18" spans="1:6">
      <c r="A18" s="20"/>
      <c r="B18" s="17" t="s">
        <v>67</v>
      </c>
      <c r="C18" s="17"/>
      <c r="D18" s="99">
        <v>26757.226999999999</v>
      </c>
      <c r="E18" s="129">
        <v>24304.094000000001</v>
      </c>
      <c r="F18" s="21">
        <f t="shared" si="0"/>
        <v>51061.320999999996</v>
      </c>
    </row>
    <row r="19" spans="1:6">
      <c r="A19" s="20"/>
      <c r="B19" s="17" t="s">
        <v>10</v>
      </c>
      <c r="C19" s="17"/>
      <c r="D19" s="99">
        <v>72576.312000000005</v>
      </c>
      <c r="E19" s="129">
        <v>78166.152000000002</v>
      </c>
      <c r="F19" s="21">
        <f t="shared" si="0"/>
        <v>150742.46400000001</v>
      </c>
    </row>
    <row r="20" spans="1:6">
      <c r="A20" s="20"/>
      <c r="B20" s="17" t="s">
        <v>11</v>
      </c>
      <c r="C20" s="17"/>
      <c r="D20" s="99">
        <v>101396.26700000001</v>
      </c>
      <c r="E20" s="129">
        <v>83714.019</v>
      </c>
      <c r="F20" s="21">
        <f t="shared" si="0"/>
        <v>185110.28600000002</v>
      </c>
    </row>
    <row r="21" spans="1:6">
      <c r="A21" s="20"/>
      <c r="B21" s="17"/>
      <c r="C21" s="17"/>
      <c r="D21" s="97"/>
      <c r="E21" s="131"/>
      <c r="F21" s="18"/>
    </row>
    <row r="22" spans="1:6">
      <c r="A22" s="20" t="s">
        <v>12</v>
      </c>
      <c r="B22" s="17"/>
      <c r="C22" s="17"/>
      <c r="D22" s="99">
        <v>2323914.6750000003</v>
      </c>
      <c r="E22" s="129">
        <v>2260610.3629999999</v>
      </c>
      <c r="F22" s="21">
        <f t="shared" ref="F22:F28" si="1">+SUM(D22:E22)</f>
        <v>4584525.0380000006</v>
      </c>
    </row>
    <row r="23" spans="1:6">
      <c r="A23" s="20"/>
      <c r="B23" s="17" t="s">
        <v>13</v>
      </c>
      <c r="C23" s="17"/>
      <c r="D23" s="99">
        <v>600545.11800000002</v>
      </c>
      <c r="E23" s="129">
        <v>570351.05099999998</v>
      </c>
      <c r="F23" s="21">
        <f t="shared" si="1"/>
        <v>1170896.169</v>
      </c>
    </row>
    <row r="24" spans="1:6">
      <c r="A24" s="20"/>
      <c r="B24" s="17" t="s">
        <v>14</v>
      </c>
      <c r="C24" s="17"/>
      <c r="D24" s="99">
        <v>139258.071</v>
      </c>
      <c r="E24" s="129">
        <v>201020.59899999999</v>
      </c>
      <c r="F24" s="21">
        <f t="shared" si="1"/>
        <v>340278.67</v>
      </c>
    </row>
    <row r="25" spans="1:6">
      <c r="A25" s="20"/>
      <c r="B25" s="17" t="s">
        <v>15</v>
      </c>
      <c r="C25" s="17"/>
      <c r="D25" s="99">
        <v>299377.141</v>
      </c>
      <c r="E25" s="129">
        <v>26703.178</v>
      </c>
      <c r="F25" s="21">
        <f t="shared" si="1"/>
        <v>326080.31900000002</v>
      </c>
    </row>
    <row r="26" spans="1:6">
      <c r="A26" s="20"/>
      <c r="B26" s="17" t="s">
        <v>68</v>
      </c>
      <c r="C26" s="17"/>
      <c r="D26" s="99">
        <v>755528.88699999999</v>
      </c>
      <c r="E26" s="129">
        <v>952873.25199999998</v>
      </c>
      <c r="F26" s="21">
        <f t="shared" si="1"/>
        <v>1708402.139</v>
      </c>
    </row>
    <row r="27" spans="1:6">
      <c r="A27" s="20"/>
      <c r="B27" s="17" t="s">
        <v>60</v>
      </c>
      <c r="C27" s="17"/>
      <c r="D27" s="99">
        <v>527452.66</v>
      </c>
      <c r="E27" s="129">
        <v>503189.82</v>
      </c>
      <c r="F27" s="21">
        <f t="shared" si="1"/>
        <v>1030642.48</v>
      </c>
    </row>
    <row r="28" spans="1:6">
      <c r="A28" s="20"/>
      <c r="B28" s="17" t="s">
        <v>16</v>
      </c>
      <c r="C28" s="17"/>
      <c r="D28" s="99">
        <v>1752.798</v>
      </c>
      <c r="E28" s="129">
        <v>6472.4629999999997</v>
      </c>
      <c r="F28" s="21">
        <f t="shared" si="1"/>
        <v>8225.2610000000004</v>
      </c>
    </row>
    <row r="29" spans="1:6">
      <c r="A29" s="20"/>
      <c r="B29" s="17"/>
      <c r="C29" s="17"/>
      <c r="D29" s="99"/>
      <c r="E29" s="129"/>
      <c r="F29" s="21"/>
    </row>
    <row r="30" spans="1:6">
      <c r="A30" s="22" t="s">
        <v>17</v>
      </c>
      <c r="B30" s="23"/>
      <c r="C30" s="23"/>
      <c r="D30" s="99">
        <v>1393225.6849999996</v>
      </c>
      <c r="E30" s="129">
        <v>549378.35199999996</v>
      </c>
      <c r="F30" s="21">
        <f>+SUM(D30:E30)</f>
        <v>1942604.0369999995</v>
      </c>
    </row>
    <row r="31" spans="1:6">
      <c r="A31" s="20"/>
      <c r="B31" s="17"/>
      <c r="C31" s="17"/>
      <c r="D31" s="99"/>
      <c r="E31" s="129"/>
      <c r="F31" s="21"/>
    </row>
    <row r="32" spans="1:6">
      <c r="A32" s="19" t="s">
        <v>18</v>
      </c>
      <c r="B32" s="17"/>
      <c r="C32" s="17"/>
      <c r="D32" s="99"/>
      <c r="E32" s="129"/>
      <c r="F32" s="21"/>
    </row>
    <row r="33" spans="1:6">
      <c r="A33" s="20" t="s">
        <v>19</v>
      </c>
      <c r="B33" s="17"/>
      <c r="C33" s="17"/>
      <c r="D33" s="99">
        <v>289537.51199999999</v>
      </c>
      <c r="E33" s="129">
        <v>379109.609</v>
      </c>
      <c r="F33" s="21">
        <f t="shared" ref="F33:F36" si="2">+SUM(D33:E33)</f>
        <v>668647.12100000004</v>
      </c>
    </row>
    <row r="34" spans="1:6">
      <c r="A34" s="20"/>
      <c r="B34" s="17" t="s">
        <v>20</v>
      </c>
      <c r="C34" s="17"/>
      <c r="D34" s="99">
        <v>1753.69</v>
      </c>
      <c r="E34" s="129">
        <v>1041.979</v>
      </c>
      <c r="F34" s="21">
        <f t="shared" si="2"/>
        <v>2795.6689999999999</v>
      </c>
    </row>
    <row r="35" spans="1:6">
      <c r="A35" s="20"/>
      <c r="B35" s="17" t="s">
        <v>21</v>
      </c>
      <c r="C35" s="17"/>
      <c r="D35" s="99">
        <v>109988.952</v>
      </c>
      <c r="E35" s="129">
        <v>209819.663</v>
      </c>
      <c r="F35" s="21">
        <f t="shared" si="2"/>
        <v>319808.61499999999</v>
      </c>
    </row>
    <row r="36" spans="1:6">
      <c r="A36" s="20"/>
      <c r="B36" s="17" t="s">
        <v>22</v>
      </c>
      <c r="C36" s="17"/>
      <c r="D36" s="99">
        <v>181302.25</v>
      </c>
      <c r="E36" s="129">
        <v>170331.92499999999</v>
      </c>
      <c r="F36" s="21">
        <f t="shared" si="2"/>
        <v>351634.17499999999</v>
      </c>
    </row>
    <row r="37" spans="1:6">
      <c r="A37" s="20"/>
      <c r="B37" s="17"/>
      <c r="C37" s="17"/>
      <c r="D37" s="99"/>
      <c r="E37" s="129"/>
      <c r="F37" s="21"/>
    </row>
    <row r="38" spans="1:6">
      <c r="A38" s="24" t="s">
        <v>61</v>
      </c>
      <c r="B38" s="25"/>
      <c r="C38" s="25"/>
      <c r="D38" s="101">
        <v>3718894.05</v>
      </c>
      <c r="E38" s="132">
        <v>2811030.6939999997</v>
      </c>
      <c r="F38" s="26">
        <f t="shared" ref="F38:F40" si="3">+SUM(D38:E38)</f>
        <v>6529924.743999999</v>
      </c>
    </row>
    <row r="39" spans="1:6">
      <c r="A39" s="24" t="s">
        <v>62</v>
      </c>
      <c r="B39" s="25"/>
      <c r="C39" s="25"/>
      <c r="D39" s="101">
        <v>2615205.8770000003</v>
      </c>
      <c r="E39" s="132">
        <v>2640761.9509999999</v>
      </c>
      <c r="F39" s="26">
        <f t="shared" si="3"/>
        <v>5255967.8279999997</v>
      </c>
    </row>
    <row r="40" spans="1:6">
      <c r="A40" s="24" t="s">
        <v>23</v>
      </c>
      <c r="B40" s="25"/>
      <c r="C40" s="25"/>
      <c r="D40" s="101">
        <v>1103688.1729999995</v>
      </c>
      <c r="E40" s="132">
        <v>170268.74299999978</v>
      </c>
      <c r="F40" s="26">
        <f t="shared" si="3"/>
        <v>1273956.9159999993</v>
      </c>
    </row>
    <row r="41" spans="1:6">
      <c r="A41" s="27"/>
      <c r="B41" s="28"/>
      <c r="C41" s="28"/>
      <c r="D41" s="103"/>
      <c r="E41" s="133"/>
      <c r="F41" s="29"/>
    </row>
    <row r="42" spans="1:6">
      <c r="A42" s="19" t="s">
        <v>24</v>
      </c>
      <c r="B42" s="17"/>
      <c r="C42" s="17"/>
      <c r="D42" s="97"/>
      <c r="E42" s="131"/>
      <c r="F42" s="18"/>
    </row>
    <row r="43" spans="1:6">
      <c r="A43" s="19"/>
      <c r="B43" s="17"/>
      <c r="C43" s="17"/>
      <c r="D43" s="97"/>
      <c r="E43" s="131"/>
      <c r="F43" s="18"/>
    </row>
    <row r="44" spans="1:6">
      <c r="A44" s="20" t="s">
        <v>25</v>
      </c>
      <c r="B44" s="17"/>
      <c r="C44" s="17"/>
      <c r="D44" s="99">
        <v>500985.86199999996</v>
      </c>
      <c r="E44" s="129">
        <v>-79501.767000000022</v>
      </c>
      <c r="F44" s="21">
        <f t="shared" ref="F44:F57" si="4">+SUM(D44:E44)</f>
        <v>421484.09499999997</v>
      </c>
    </row>
    <row r="45" spans="1:6">
      <c r="A45" s="20" t="s">
        <v>26</v>
      </c>
      <c r="B45" s="17"/>
      <c r="C45" s="17"/>
      <c r="D45" s="99">
        <v>-169929.71099999998</v>
      </c>
      <c r="E45" s="129">
        <v>3603.2500000000018</v>
      </c>
      <c r="F45" s="21">
        <f t="shared" si="4"/>
        <v>-166326.46099999998</v>
      </c>
    </row>
    <row r="46" spans="1:6">
      <c r="A46" s="20"/>
      <c r="B46" s="17" t="s">
        <v>27</v>
      </c>
      <c r="C46" s="17"/>
      <c r="D46" s="99">
        <v>10212.808999999999</v>
      </c>
      <c r="E46" s="129">
        <v>16665.293000000001</v>
      </c>
      <c r="F46" s="21">
        <f t="shared" si="4"/>
        <v>26878.101999999999</v>
      </c>
    </row>
    <row r="47" spans="1:6">
      <c r="A47" s="20"/>
      <c r="B47" s="17" t="s">
        <v>28</v>
      </c>
      <c r="C47" s="17"/>
      <c r="D47" s="99">
        <v>180142.52</v>
      </c>
      <c r="E47" s="129">
        <v>13062.043</v>
      </c>
      <c r="F47" s="21">
        <f t="shared" si="4"/>
        <v>193204.56299999999</v>
      </c>
    </row>
    <row r="48" spans="1:6">
      <c r="A48" s="20" t="s">
        <v>29</v>
      </c>
      <c r="B48" s="17"/>
      <c r="C48" s="17"/>
      <c r="D48" s="99">
        <v>1045302.1199999999</v>
      </c>
      <c r="E48" s="129">
        <v>54380.09199999999</v>
      </c>
      <c r="F48" s="21">
        <f t="shared" si="4"/>
        <v>1099682.2119999998</v>
      </c>
    </row>
    <row r="49" spans="1:8">
      <c r="A49" s="20"/>
      <c r="B49" s="17" t="s">
        <v>30</v>
      </c>
      <c r="C49" s="17"/>
      <c r="D49" s="99">
        <v>1928997.2379999999</v>
      </c>
      <c r="E49" s="129">
        <v>156169.95199999999</v>
      </c>
      <c r="F49" s="21">
        <f t="shared" si="4"/>
        <v>2085167.19</v>
      </c>
    </row>
    <row r="50" spans="1:8">
      <c r="A50" s="20"/>
      <c r="B50" s="17" t="s">
        <v>31</v>
      </c>
      <c r="C50" s="17"/>
      <c r="D50" s="99">
        <v>883695.11800000002</v>
      </c>
      <c r="E50" s="129">
        <v>101789.86</v>
      </c>
      <c r="F50" s="21">
        <f t="shared" si="4"/>
        <v>985484.978</v>
      </c>
    </row>
    <row r="51" spans="1:8">
      <c r="A51" s="20" t="s">
        <v>32</v>
      </c>
      <c r="B51" s="17"/>
      <c r="C51" s="17"/>
      <c r="D51" s="99">
        <v>-68195.623999999996</v>
      </c>
      <c r="E51" s="129">
        <v>83506.709000000003</v>
      </c>
      <c r="F51" s="21">
        <f t="shared" si="4"/>
        <v>15311.085000000006</v>
      </c>
    </row>
    <row r="52" spans="1:8">
      <c r="A52" s="20" t="s">
        <v>33</v>
      </c>
      <c r="B52" s="17"/>
      <c r="C52" s="17"/>
      <c r="D52" s="99">
        <v>-306190.92299999995</v>
      </c>
      <c r="E52" s="129">
        <v>-220991.818</v>
      </c>
      <c r="F52" s="21">
        <f t="shared" si="4"/>
        <v>-527182.74099999992</v>
      </c>
      <c r="H52" s="222"/>
    </row>
    <row r="53" spans="1:8">
      <c r="A53" s="20" t="s">
        <v>87</v>
      </c>
      <c r="B53" s="17"/>
      <c r="C53" s="17"/>
      <c r="D53" s="99">
        <v>0</v>
      </c>
      <c r="E53" s="129">
        <v>0</v>
      </c>
      <c r="F53" s="21">
        <f t="shared" si="4"/>
        <v>0</v>
      </c>
    </row>
    <row r="54" spans="1:8">
      <c r="A54" s="20"/>
      <c r="B54" s="17" t="s">
        <v>34</v>
      </c>
      <c r="C54" s="17"/>
      <c r="D54" s="99">
        <v>0</v>
      </c>
      <c r="E54" s="129">
        <v>0</v>
      </c>
      <c r="F54" s="21">
        <f t="shared" si="4"/>
        <v>0</v>
      </c>
    </row>
    <row r="55" spans="1:8">
      <c r="A55" s="20"/>
      <c r="B55" s="17" t="s">
        <v>35</v>
      </c>
      <c r="C55" s="17"/>
      <c r="D55" s="99">
        <v>0</v>
      </c>
      <c r="E55" s="129">
        <v>0</v>
      </c>
      <c r="F55" s="21">
        <f t="shared" si="4"/>
        <v>0</v>
      </c>
    </row>
    <row r="56" spans="1:8">
      <c r="A56" s="80" t="s">
        <v>88</v>
      </c>
      <c r="B56" s="17"/>
      <c r="C56" s="17"/>
      <c r="D56" s="99">
        <v>0</v>
      </c>
      <c r="E56" s="129">
        <v>0</v>
      </c>
      <c r="F56" s="21">
        <f t="shared" si="4"/>
        <v>0</v>
      </c>
    </row>
    <row r="57" spans="1:8">
      <c r="A57" s="20" t="s">
        <v>36</v>
      </c>
      <c r="B57" s="17"/>
      <c r="C57" s="17"/>
      <c r="D57" s="99">
        <v>0</v>
      </c>
      <c r="E57" s="129">
        <v>0</v>
      </c>
      <c r="F57" s="21">
        <f t="shared" si="4"/>
        <v>0</v>
      </c>
    </row>
    <row r="58" spans="1:8">
      <c r="A58" s="20"/>
      <c r="B58" s="17"/>
      <c r="C58" s="17"/>
      <c r="D58" s="99"/>
      <c r="E58" s="129"/>
      <c r="F58" s="21"/>
    </row>
    <row r="59" spans="1:8">
      <c r="A59" s="20" t="s">
        <v>37</v>
      </c>
      <c r="B59" s="17"/>
      <c r="C59" s="17"/>
      <c r="D59" s="99">
        <v>-602702.31099999987</v>
      </c>
      <c r="E59" s="129">
        <v>-249770.51</v>
      </c>
      <c r="F59" s="21">
        <f t="shared" ref="F59:F70" si="5">+SUM(D59:E59)</f>
        <v>-852472.82099999988</v>
      </c>
    </row>
    <row r="60" spans="1:8">
      <c r="A60" s="20" t="s">
        <v>38</v>
      </c>
      <c r="B60" s="17"/>
      <c r="C60" s="17"/>
      <c r="D60" s="99">
        <v>3071.5990000000002</v>
      </c>
      <c r="E60" s="129">
        <v>-3064.2069999999994</v>
      </c>
      <c r="F60" s="21">
        <f t="shared" si="5"/>
        <v>7.3920000000007349</v>
      </c>
    </row>
    <row r="61" spans="1:8">
      <c r="A61" s="20"/>
      <c r="B61" s="17" t="s">
        <v>39</v>
      </c>
      <c r="C61" s="17"/>
      <c r="D61" s="99">
        <v>4529.9570000000003</v>
      </c>
      <c r="E61" s="129">
        <v>1989.6220000000001</v>
      </c>
      <c r="F61" s="21">
        <f t="shared" si="5"/>
        <v>6519.5790000000006</v>
      </c>
    </row>
    <row r="62" spans="1:8">
      <c r="A62" s="20"/>
      <c r="B62" s="17"/>
      <c r="C62" s="17" t="s">
        <v>40</v>
      </c>
      <c r="D62" s="99">
        <v>0</v>
      </c>
      <c r="E62" s="129">
        <v>0</v>
      </c>
      <c r="F62" s="21">
        <f t="shared" si="5"/>
        <v>0</v>
      </c>
    </row>
    <row r="63" spans="1:8">
      <c r="A63" s="20"/>
      <c r="B63" s="17"/>
      <c r="C63" s="17" t="s">
        <v>41</v>
      </c>
      <c r="D63" s="99">
        <v>4529.9570000000003</v>
      </c>
      <c r="E63" s="129">
        <v>1989.6220000000001</v>
      </c>
      <c r="F63" s="21">
        <f t="shared" si="5"/>
        <v>6519.5790000000006</v>
      </c>
    </row>
    <row r="64" spans="1:8">
      <c r="A64" s="20"/>
      <c r="B64" s="17" t="s">
        <v>42</v>
      </c>
      <c r="C64" s="17"/>
      <c r="D64" s="99">
        <v>1458.3579999999999</v>
      </c>
      <c r="E64" s="129">
        <v>5053.8289999999997</v>
      </c>
      <c r="F64" s="21">
        <f t="shared" si="5"/>
        <v>6512.1869999999999</v>
      </c>
    </row>
    <row r="65" spans="1:8">
      <c r="A65" s="20" t="s">
        <v>43</v>
      </c>
      <c r="B65" s="17"/>
      <c r="C65" s="17"/>
      <c r="D65" s="99">
        <v>-529396.52599999995</v>
      </c>
      <c r="E65" s="129">
        <v>-179150.71799999999</v>
      </c>
      <c r="F65" s="21">
        <f t="shared" si="5"/>
        <v>-708547.24399999995</v>
      </c>
    </row>
    <row r="66" spans="1:8">
      <c r="A66" s="20"/>
      <c r="B66" s="17" t="s">
        <v>39</v>
      </c>
      <c r="C66" s="17"/>
      <c r="D66" s="99">
        <v>0</v>
      </c>
      <c r="E66" s="129">
        <v>0</v>
      </c>
      <c r="F66" s="21">
        <f t="shared" si="5"/>
        <v>0</v>
      </c>
    </row>
    <row r="67" spans="1:8">
      <c r="A67" s="20"/>
      <c r="B67" s="17"/>
      <c r="C67" s="17" t="s">
        <v>40</v>
      </c>
      <c r="D67" s="99">
        <v>0</v>
      </c>
      <c r="E67" s="129">
        <v>0</v>
      </c>
      <c r="F67" s="21">
        <f t="shared" si="5"/>
        <v>0</v>
      </c>
    </row>
    <row r="68" spans="1:8">
      <c r="A68" s="20"/>
      <c r="B68" s="17"/>
      <c r="C68" s="17" t="s">
        <v>41</v>
      </c>
      <c r="D68" s="99">
        <v>0</v>
      </c>
      <c r="E68" s="129">
        <v>0</v>
      </c>
      <c r="F68" s="21">
        <f t="shared" si="5"/>
        <v>0</v>
      </c>
    </row>
    <row r="69" spans="1:8">
      <c r="A69" s="20"/>
      <c r="B69" s="17" t="s">
        <v>42</v>
      </c>
      <c r="C69" s="17"/>
      <c r="D69" s="99">
        <v>529396.52599999995</v>
      </c>
      <c r="E69" s="129">
        <v>179150.71799999999</v>
      </c>
      <c r="F69" s="21">
        <f t="shared" si="5"/>
        <v>708547.24399999995</v>
      </c>
    </row>
    <row r="70" spans="1:8">
      <c r="A70" s="20" t="s">
        <v>44</v>
      </c>
      <c r="B70" s="17"/>
      <c r="C70" s="17"/>
      <c r="D70" s="99">
        <v>-76377.384000000005</v>
      </c>
      <c r="E70" s="129">
        <v>-67555.585000000006</v>
      </c>
      <c r="F70" s="21">
        <f t="shared" si="5"/>
        <v>-143932.96900000001</v>
      </c>
    </row>
    <row r="71" spans="1:8">
      <c r="A71" s="20"/>
      <c r="B71" s="17"/>
      <c r="C71" s="17"/>
      <c r="D71" s="99"/>
      <c r="E71" s="129"/>
      <c r="F71" s="21"/>
    </row>
    <row r="72" spans="1:8">
      <c r="A72" s="24" t="s">
        <v>45</v>
      </c>
      <c r="B72" s="25"/>
      <c r="C72" s="25"/>
      <c r="D72" s="101">
        <v>1103688.173</v>
      </c>
      <c r="E72" s="132">
        <v>170268.74299999999</v>
      </c>
      <c r="F72" s="26">
        <f>+SUM(D72:E72)</f>
        <v>1273956.916</v>
      </c>
      <c r="H72" s="206"/>
    </row>
    <row r="73" spans="1:8">
      <c r="A73" s="30"/>
      <c r="B73" s="31"/>
      <c r="C73" s="31"/>
      <c r="D73" s="103"/>
      <c r="E73" s="133"/>
      <c r="F73" s="32"/>
    </row>
    <row r="74" spans="1:8" ht="13.65" customHeight="1">
      <c r="A74" s="38" t="s">
        <v>46</v>
      </c>
      <c r="B74" s="224" t="s">
        <v>49</v>
      </c>
      <c r="C74" s="224"/>
      <c r="D74" s="224"/>
      <c r="E74" s="224"/>
      <c r="F74" s="224"/>
    </row>
    <row r="75" spans="1:8" ht="24.45" customHeight="1">
      <c r="A75" s="36" t="s">
        <v>47</v>
      </c>
      <c r="B75" s="223" t="s">
        <v>63</v>
      </c>
      <c r="C75" s="223"/>
      <c r="D75" s="223"/>
      <c r="E75" s="223"/>
      <c r="F75" s="223"/>
    </row>
    <row r="76" spans="1:8" ht="25.95" customHeight="1">
      <c r="A76" s="36" t="s">
        <v>48</v>
      </c>
      <c r="B76" s="223" t="s">
        <v>82</v>
      </c>
      <c r="C76" s="223"/>
      <c r="D76" s="223"/>
      <c r="E76" s="223"/>
      <c r="F76" s="223"/>
    </row>
    <row r="77" spans="1:8" s="73" customFormat="1" ht="26.4" customHeight="1">
      <c r="A77" s="36" t="s">
        <v>50</v>
      </c>
      <c r="B77" s="227" t="s">
        <v>65</v>
      </c>
      <c r="C77" s="227"/>
      <c r="D77" s="227"/>
      <c r="E77" s="227"/>
      <c r="F77" s="227"/>
      <c r="G77" s="204"/>
    </row>
    <row r="78" spans="1:8">
      <c r="A78" s="17"/>
      <c r="B78" s="17"/>
      <c r="C78" s="17"/>
      <c r="D78" s="33"/>
      <c r="E78" s="17"/>
    </row>
    <row r="79" spans="1:8">
      <c r="A79" s="17"/>
      <c r="B79" s="17"/>
      <c r="C79" s="17"/>
      <c r="D79" s="33"/>
      <c r="E79" s="17"/>
    </row>
  </sheetData>
  <mergeCells count="4">
    <mergeCell ref="B75:F75"/>
    <mergeCell ref="B76:F76"/>
    <mergeCell ref="B74:F74"/>
    <mergeCell ref="B77:F77"/>
  </mergeCells>
  <phoneticPr fontId="0" type="noConversion"/>
  <printOptions horizontalCentered="1"/>
  <pageMargins left="0" right="0" top="0.39370078740157483" bottom="0" header="0" footer="0"/>
  <pageSetup scale="73" orientation="portrait" r:id="rId1"/>
  <headerFooter alignWithMargins="0"/>
</worksheet>
</file>

<file path=xl/worksheets/sheet5.xml><?xml version="1.0" encoding="utf-8"?>
<worksheet xmlns="http://schemas.openxmlformats.org/spreadsheetml/2006/main" xmlns:r="http://schemas.openxmlformats.org/officeDocument/2006/relationships">
  <sheetPr>
    <pageSetUpPr fitToPage="1"/>
  </sheetPr>
  <dimension ref="A1:I80"/>
  <sheetViews>
    <sheetView workbookViewId="0">
      <selection activeCell="J26" sqref="J26"/>
    </sheetView>
  </sheetViews>
  <sheetFormatPr baseColWidth="10" defaultRowHeight="13.2"/>
  <cols>
    <col min="1" max="2" width="2.88671875" customWidth="1"/>
    <col min="3" max="3" width="52.6640625" customWidth="1"/>
    <col min="4" max="5" width="11" customWidth="1"/>
    <col min="7" max="7" width="5.109375" customWidth="1"/>
  </cols>
  <sheetData>
    <row r="1" spans="1:7" ht="29.4">
      <c r="G1" s="213">
        <v>7</v>
      </c>
    </row>
    <row r="2" spans="1:7">
      <c r="A2" s="1" t="s">
        <v>78</v>
      </c>
      <c r="B2" s="2"/>
      <c r="C2" s="2"/>
      <c r="D2" s="2"/>
      <c r="E2" s="2"/>
      <c r="F2" s="2"/>
    </row>
    <row r="3" spans="1:7">
      <c r="A3" s="46" t="str">
        <f>+Total!A3</f>
        <v>ESTADO DE OPERACIONES DE GOBIERNO  2016</v>
      </c>
      <c r="B3" s="5"/>
      <c r="C3" s="5"/>
      <c r="D3" s="2"/>
      <c r="E3" s="2"/>
      <c r="F3" s="2"/>
    </row>
    <row r="4" spans="1:7">
      <c r="A4" s="1" t="s">
        <v>1</v>
      </c>
      <c r="B4" s="2"/>
      <c r="C4" s="2"/>
      <c r="D4" s="2"/>
      <c r="E4" s="2"/>
      <c r="F4" s="2"/>
    </row>
    <row r="5" spans="1:7">
      <c r="A5" s="1" t="s">
        <v>54</v>
      </c>
      <c r="B5" s="2"/>
      <c r="C5" s="7"/>
      <c r="D5" s="2"/>
      <c r="E5" s="2"/>
      <c r="F5" s="2"/>
    </row>
    <row r="6" spans="1:7">
      <c r="A6" s="1" t="s">
        <v>55</v>
      </c>
      <c r="B6" s="2"/>
      <c r="C6" s="7"/>
      <c r="D6" s="2"/>
      <c r="E6" s="2"/>
      <c r="F6" s="2"/>
    </row>
    <row r="7" spans="1:7">
      <c r="A7" s="9"/>
      <c r="B7" s="10"/>
      <c r="C7" s="11"/>
      <c r="D7" s="2"/>
      <c r="E7" s="2"/>
    </row>
    <row r="8" spans="1:7" ht="25.5" customHeight="1">
      <c r="A8" s="13"/>
      <c r="B8" s="14"/>
      <c r="C8" s="14"/>
      <c r="D8" s="15" t="s">
        <v>5</v>
      </c>
      <c r="E8" s="117" t="s">
        <v>85</v>
      </c>
      <c r="F8" s="34" t="s">
        <v>86</v>
      </c>
    </row>
    <row r="9" spans="1:7">
      <c r="A9" s="16"/>
      <c r="B9" s="17"/>
      <c r="C9" s="17"/>
      <c r="D9" s="97"/>
      <c r="E9" s="131"/>
      <c r="F9" s="196"/>
    </row>
    <row r="10" spans="1:7">
      <c r="A10" s="19" t="s">
        <v>6</v>
      </c>
      <c r="B10" s="17"/>
      <c r="C10" s="17"/>
      <c r="D10" s="98"/>
      <c r="E10" s="125"/>
      <c r="F10" s="197"/>
    </row>
    <row r="11" spans="1:7">
      <c r="A11" s="20" t="s">
        <v>7</v>
      </c>
      <c r="B11" s="17"/>
      <c r="C11" s="17"/>
      <c r="D11" s="99">
        <v>151758</v>
      </c>
      <c r="E11" s="129">
        <v>93746</v>
      </c>
      <c r="F11" s="21">
        <f>+SUM(D11:E11)</f>
        <v>245504</v>
      </c>
    </row>
    <row r="12" spans="1:7">
      <c r="A12" s="20"/>
      <c r="B12" s="17" t="s">
        <v>83</v>
      </c>
      <c r="C12" s="17"/>
      <c r="D12" s="99">
        <v>0</v>
      </c>
      <c r="E12" s="129">
        <v>0</v>
      </c>
      <c r="F12" s="21">
        <f t="shared" ref="F12:F30" si="0">+SUM(D12:E12)</f>
        <v>0</v>
      </c>
    </row>
    <row r="13" spans="1:7" s="160" customFormat="1">
      <c r="A13" s="80"/>
      <c r="B13" s="78"/>
      <c r="C13" s="78" t="s">
        <v>69</v>
      </c>
      <c r="D13" s="161">
        <v>0</v>
      </c>
      <c r="E13" s="162">
        <v>0</v>
      </c>
      <c r="F13" s="21">
        <f t="shared" si="0"/>
        <v>0</v>
      </c>
    </row>
    <row r="14" spans="1:7" s="160" customFormat="1">
      <c r="A14" s="80"/>
      <c r="B14" s="78"/>
      <c r="C14" s="78" t="s">
        <v>84</v>
      </c>
      <c r="D14" s="161">
        <v>0</v>
      </c>
      <c r="E14" s="162">
        <v>0</v>
      </c>
      <c r="F14" s="21">
        <f t="shared" si="0"/>
        <v>0</v>
      </c>
    </row>
    <row r="15" spans="1:7">
      <c r="A15" s="20"/>
      <c r="B15" s="17" t="s">
        <v>91</v>
      </c>
      <c r="C15" s="17"/>
      <c r="D15" s="99">
        <v>119587.67436999999</v>
      </c>
      <c r="E15" s="129">
        <v>53564.376550000001</v>
      </c>
      <c r="F15" s="21">
        <f t="shared" si="0"/>
        <v>173152.05092000001</v>
      </c>
    </row>
    <row r="16" spans="1:7">
      <c r="A16" s="20"/>
      <c r="B16" s="17" t="s">
        <v>9</v>
      </c>
      <c r="C16" s="17"/>
      <c r="D16" s="99">
        <v>0</v>
      </c>
      <c r="E16" s="129">
        <v>0</v>
      </c>
      <c r="F16" s="21">
        <f t="shared" si="0"/>
        <v>0</v>
      </c>
    </row>
    <row r="17" spans="1:6">
      <c r="A17" s="20"/>
      <c r="B17" s="17" t="s">
        <v>56</v>
      </c>
      <c r="C17" s="17"/>
      <c r="D17" s="99">
        <v>0</v>
      </c>
      <c r="E17" s="129">
        <v>0</v>
      </c>
      <c r="F17" s="21">
        <f t="shared" si="0"/>
        <v>0</v>
      </c>
    </row>
    <row r="18" spans="1:6">
      <c r="A18" s="20"/>
      <c r="B18" s="78" t="s">
        <v>57</v>
      </c>
      <c r="C18" s="17"/>
      <c r="D18" s="99">
        <v>29615</v>
      </c>
      <c r="E18" s="129">
        <v>34838</v>
      </c>
      <c r="F18" s="21">
        <f t="shared" si="0"/>
        <v>64453</v>
      </c>
    </row>
    <row r="19" spans="1:6">
      <c r="A19" s="20"/>
      <c r="B19" s="17" t="s">
        <v>10</v>
      </c>
      <c r="C19" s="17"/>
      <c r="D19" s="99">
        <v>654</v>
      </c>
      <c r="E19" s="129">
        <v>609</v>
      </c>
      <c r="F19" s="21">
        <f t="shared" si="0"/>
        <v>1263</v>
      </c>
    </row>
    <row r="20" spans="1:6">
      <c r="A20" s="20"/>
      <c r="B20" s="17" t="s">
        <v>11</v>
      </c>
      <c r="C20" s="17"/>
      <c r="D20" s="99">
        <v>1901.3256300000066</v>
      </c>
      <c r="E20" s="129">
        <v>4734.6234499999991</v>
      </c>
      <c r="F20" s="21">
        <f t="shared" si="0"/>
        <v>6635.9490800000058</v>
      </c>
    </row>
    <row r="21" spans="1:6">
      <c r="A21" s="20"/>
      <c r="B21" s="17"/>
      <c r="C21" s="17"/>
      <c r="D21" s="97"/>
      <c r="E21" s="131"/>
      <c r="F21" s="21"/>
    </row>
    <row r="22" spans="1:6">
      <c r="A22" s="20" t="s">
        <v>12</v>
      </c>
      <c r="B22" s="17"/>
      <c r="C22" s="17"/>
      <c r="D22" s="99">
        <v>49306</v>
      </c>
      <c r="E22" s="129">
        <v>43116</v>
      </c>
      <c r="F22" s="21">
        <f t="shared" si="0"/>
        <v>92422</v>
      </c>
    </row>
    <row r="23" spans="1:6">
      <c r="A23" s="20"/>
      <c r="B23" s="17" t="s">
        <v>13</v>
      </c>
      <c r="C23" s="17"/>
      <c r="D23" s="99">
        <v>11735</v>
      </c>
      <c r="E23" s="129">
        <v>11969</v>
      </c>
      <c r="F23" s="21">
        <f t="shared" si="0"/>
        <v>23704</v>
      </c>
    </row>
    <row r="24" spans="1:6">
      <c r="A24" s="20"/>
      <c r="B24" s="17" t="s">
        <v>14</v>
      </c>
      <c r="C24" s="17"/>
      <c r="D24" s="99">
        <v>3832</v>
      </c>
      <c r="E24" s="129">
        <v>13959</v>
      </c>
      <c r="F24" s="21">
        <f t="shared" si="0"/>
        <v>17791</v>
      </c>
    </row>
    <row r="25" spans="1:6">
      <c r="A25" s="20"/>
      <c r="B25" s="17" t="s">
        <v>15</v>
      </c>
      <c r="C25" s="17"/>
      <c r="D25" s="99">
        <v>33166</v>
      </c>
      <c r="E25" s="129">
        <v>16138</v>
      </c>
      <c r="F25" s="21">
        <f t="shared" si="0"/>
        <v>49304</v>
      </c>
    </row>
    <row r="26" spans="1:6">
      <c r="A26" s="20"/>
      <c r="B26" s="17" t="s">
        <v>58</v>
      </c>
      <c r="C26" s="17"/>
      <c r="D26" s="99">
        <v>526</v>
      </c>
      <c r="E26" s="129">
        <v>1012</v>
      </c>
      <c r="F26" s="21">
        <f t="shared" si="0"/>
        <v>1538</v>
      </c>
    </row>
    <row r="27" spans="1:6">
      <c r="A27" s="20"/>
      <c r="B27" s="17" t="s">
        <v>60</v>
      </c>
      <c r="C27" s="17"/>
      <c r="D27" s="99">
        <v>41</v>
      </c>
      <c r="E27" s="129">
        <v>38</v>
      </c>
      <c r="F27" s="21">
        <f t="shared" si="0"/>
        <v>79</v>
      </c>
    </row>
    <row r="28" spans="1:6">
      <c r="A28" s="20"/>
      <c r="B28" s="17" t="s">
        <v>16</v>
      </c>
      <c r="C28" s="17"/>
      <c r="D28" s="99">
        <v>6</v>
      </c>
      <c r="E28" s="129">
        <v>0</v>
      </c>
      <c r="F28" s="21">
        <f t="shared" si="0"/>
        <v>6</v>
      </c>
    </row>
    <row r="29" spans="1:6">
      <c r="A29" s="20"/>
      <c r="B29" s="17"/>
      <c r="C29" s="17"/>
      <c r="D29" s="99"/>
      <c r="E29" s="129"/>
      <c r="F29" s="21"/>
    </row>
    <row r="30" spans="1:6">
      <c r="A30" s="22" t="s">
        <v>17</v>
      </c>
      <c r="B30" s="23"/>
      <c r="C30" s="23"/>
      <c r="D30" s="99">
        <v>102452</v>
      </c>
      <c r="E30" s="129">
        <v>50630</v>
      </c>
      <c r="F30" s="21">
        <f t="shared" si="0"/>
        <v>153082</v>
      </c>
    </row>
    <row r="31" spans="1:6">
      <c r="A31" s="20"/>
      <c r="B31" s="17"/>
      <c r="C31" s="17"/>
      <c r="D31" s="99"/>
      <c r="E31" s="129"/>
      <c r="F31" s="21"/>
    </row>
    <row r="32" spans="1:6">
      <c r="A32" s="19" t="s">
        <v>18</v>
      </c>
      <c r="B32" s="17"/>
      <c r="C32" s="17"/>
      <c r="D32" s="99"/>
      <c r="E32" s="129"/>
      <c r="F32" s="21"/>
    </row>
    <row r="33" spans="1:6">
      <c r="A33" s="20" t="s">
        <v>19</v>
      </c>
      <c r="B33" s="17"/>
      <c r="C33" s="17"/>
      <c r="D33" s="99">
        <v>247</v>
      </c>
      <c r="E33" s="129">
        <v>307</v>
      </c>
      <c r="F33" s="21">
        <f t="shared" ref="F33:F36" si="1">+SUM(D33:E33)</f>
        <v>554</v>
      </c>
    </row>
    <row r="34" spans="1:6">
      <c r="A34" s="20"/>
      <c r="B34" s="17" t="s">
        <v>20</v>
      </c>
      <c r="C34" s="17"/>
      <c r="D34" s="99">
        <v>0</v>
      </c>
      <c r="E34" s="129">
        <v>0</v>
      </c>
      <c r="F34" s="21">
        <f t="shared" si="1"/>
        <v>0</v>
      </c>
    </row>
    <row r="35" spans="1:6">
      <c r="A35" s="20"/>
      <c r="B35" s="17" t="s">
        <v>21</v>
      </c>
      <c r="C35" s="17"/>
      <c r="D35" s="99">
        <v>247</v>
      </c>
      <c r="E35" s="129">
        <v>7</v>
      </c>
      <c r="F35" s="21">
        <f t="shared" si="1"/>
        <v>254</v>
      </c>
    </row>
    <row r="36" spans="1:6">
      <c r="A36" s="20"/>
      <c r="B36" s="17" t="s">
        <v>22</v>
      </c>
      <c r="C36" s="17"/>
      <c r="D36" s="99">
        <v>0</v>
      </c>
      <c r="E36" s="129">
        <v>300</v>
      </c>
      <c r="F36" s="21">
        <f t="shared" si="1"/>
        <v>300</v>
      </c>
    </row>
    <row r="37" spans="1:6">
      <c r="A37" s="20"/>
      <c r="B37" s="17"/>
      <c r="C37" s="17"/>
      <c r="D37" s="99"/>
      <c r="E37" s="129"/>
      <c r="F37" s="21"/>
    </row>
    <row r="38" spans="1:6">
      <c r="A38" s="24" t="s">
        <v>61</v>
      </c>
      <c r="B38" s="25"/>
      <c r="C38" s="25"/>
      <c r="D38" s="101">
        <v>151758</v>
      </c>
      <c r="E38" s="132">
        <v>93746</v>
      </c>
      <c r="F38" s="26">
        <f t="shared" ref="F38:F40" si="2">+SUM(D38:E38)</f>
        <v>245504</v>
      </c>
    </row>
    <row r="39" spans="1:6">
      <c r="A39" s="24" t="s">
        <v>62</v>
      </c>
      <c r="B39" s="25"/>
      <c r="C39" s="25"/>
      <c r="D39" s="101">
        <v>49553</v>
      </c>
      <c r="E39" s="132">
        <v>43423</v>
      </c>
      <c r="F39" s="26">
        <f t="shared" si="2"/>
        <v>92976</v>
      </c>
    </row>
    <row r="40" spans="1:6">
      <c r="A40" s="24" t="s">
        <v>23</v>
      </c>
      <c r="B40" s="25"/>
      <c r="C40" s="25"/>
      <c r="D40" s="101">
        <v>102205</v>
      </c>
      <c r="E40" s="132">
        <v>50323</v>
      </c>
      <c r="F40" s="26">
        <f t="shared" si="2"/>
        <v>152528</v>
      </c>
    </row>
    <row r="41" spans="1:6">
      <c r="A41" s="27"/>
      <c r="B41" s="28"/>
      <c r="C41" s="28"/>
      <c r="D41" s="103"/>
      <c r="E41" s="133"/>
      <c r="F41" s="29"/>
    </row>
    <row r="42" spans="1:6">
      <c r="A42" s="19" t="s">
        <v>24</v>
      </c>
      <c r="B42" s="17"/>
      <c r="C42" s="17"/>
      <c r="D42" s="97"/>
      <c r="E42" s="131"/>
      <c r="F42" s="18"/>
    </row>
    <row r="43" spans="1:6">
      <c r="A43" s="19"/>
      <c r="B43" s="17"/>
      <c r="C43" s="17"/>
      <c r="D43" s="97"/>
      <c r="E43" s="131"/>
      <c r="F43" s="18"/>
    </row>
    <row r="44" spans="1:6">
      <c r="A44" s="20" t="s">
        <v>25</v>
      </c>
      <c r="B44" s="17"/>
      <c r="C44" s="17"/>
      <c r="D44" s="99">
        <v>2119704</v>
      </c>
      <c r="E44" s="129">
        <v>16422</v>
      </c>
      <c r="F44" s="21">
        <f t="shared" ref="F44:F57" si="3">+SUM(D44:E44)</f>
        <v>2136126</v>
      </c>
    </row>
    <row r="45" spans="1:6">
      <c r="A45" s="20" t="s">
        <v>26</v>
      </c>
      <c r="B45" s="17"/>
      <c r="C45" s="17"/>
      <c r="D45" s="99">
        <v>290</v>
      </c>
      <c r="E45" s="129">
        <v>-78</v>
      </c>
      <c r="F45" s="21">
        <f t="shared" si="3"/>
        <v>212</v>
      </c>
    </row>
    <row r="46" spans="1:6">
      <c r="A46" s="20"/>
      <c r="B46" s="17" t="s">
        <v>27</v>
      </c>
      <c r="C46" s="17"/>
      <c r="D46" s="99">
        <v>462</v>
      </c>
      <c r="E46" s="129">
        <v>146</v>
      </c>
      <c r="F46" s="21">
        <f t="shared" si="3"/>
        <v>608</v>
      </c>
    </row>
    <row r="47" spans="1:6">
      <c r="A47" s="20"/>
      <c r="B47" s="17" t="s">
        <v>28</v>
      </c>
      <c r="C47" s="17"/>
      <c r="D47" s="99">
        <v>172</v>
      </c>
      <c r="E47" s="129">
        <v>224</v>
      </c>
      <c r="F47" s="21">
        <f t="shared" si="3"/>
        <v>396</v>
      </c>
    </row>
    <row r="48" spans="1:6">
      <c r="A48" s="20" t="s">
        <v>29</v>
      </c>
      <c r="B48" s="17"/>
      <c r="C48" s="17"/>
      <c r="D48" s="99">
        <v>1997115</v>
      </c>
      <c r="E48" s="129">
        <v>133901</v>
      </c>
      <c r="F48" s="21">
        <f t="shared" si="3"/>
        <v>2131016</v>
      </c>
    </row>
    <row r="49" spans="1:6">
      <c r="A49" s="20"/>
      <c r="B49" s="17" t="s">
        <v>30</v>
      </c>
      <c r="C49" s="17"/>
      <c r="D49" s="99">
        <v>3306199</v>
      </c>
      <c r="E49" s="129">
        <v>214417</v>
      </c>
      <c r="F49" s="21">
        <f t="shared" si="3"/>
        <v>3520616</v>
      </c>
    </row>
    <row r="50" spans="1:6">
      <c r="A50" s="20"/>
      <c r="B50" s="17" t="s">
        <v>31</v>
      </c>
      <c r="C50" s="17"/>
      <c r="D50" s="99">
        <v>1309084</v>
      </c>
      <c r="E50" s="129">
        <v>80516</v>
      </c>
      <c r="F50" s="21">
        <f t="shared" si="3"/>
        <v>1389600</v>
      </c>
    </row>
    <row r="51" spans="1:6">
      <c r="A51" s="20" t="s">
        <v>32</v>
      </c>
      <c r="B51" s="17"/>
      <c r="C51" s="17"/>
      <c r="D51" s="99">
        <v>93887</v>
      </c>
      <c r="E51" s="129">
        <v>-119000</v>
      </c>
      <c r="F51" s="21">
        <f t="shared" si="3"/>
        <v>-25113</v>
      </c>
    </row>
    <row r="52" spans="1:6">
      <c r="A52" s="20" t="s">
        <v>33</v>
      </c>
      <c r="B52" s="17"/>
      <c r="C52" s="17"/>
      <c r="D52" s="99">
        <v>28412</v>
      </c>
      <c r="E52" s="129">
        <v>1599</v>
      </c>
      <c r="F52" s="21">
        <f t="shared" si="3"/>
        <v>30011</v>
      </c>
    </row>
    <row r="53" spans="1:6">
      <c r="A53" s="20" t="s">
        <v>87</v>
      </c>
      <c r="B53" s="17"/>
      <c r="C53" s="17"/>
      <c r="D53" s="99">
        <v>0</v>
      </c>
      <c r="E53" s="129">
        <v>0</v>
      </c>
      <c r="F53" s="21">
        <f t="shared" si="3"/>
        <v>0</v>
      </c>
    </row>
    <row r="54" spans="1:6">
      <c r="A54" s="20"/>
      <c r="B54" s="17" t="s">
        <v>34</v>
      </c>
      <c r="C54" s="17"/>
      <c r="D54" s="99">
        <v>0</v>
      </c>
      <c r="E54" s="129">
        <v>0</v>
      </c>
      <c r="F54" s="21">
        <f t="shared" si="3"/>
        <v>0</v>
      </c>
    </row>
    <row r="55" spans="1:6">
      <c r="A55" s="20"/>
      <c r="B55" s="17" t="s">
        <v>35</v>
      </c>
      <c r="C55" s="17"/>
      <c r="D55" s="99">
        <v>0</v>
      </c>
      <c r="E55" s="129">
        <v>0</v>
      </c>
      <c r="F55" s="21">
        <f t="shared" si="3"/>
        <v>0</v>
      </c>
    </row>
    <row r="56" spans="1:6">
      <c r="A56" s="80" t="s">
        <v>89</v>
      </c>
      <c r="B56" s="17"/>
      <c r="C56" s="17"/>
      <c r="D56" s="99">
        <v>0</v>
      </c>
      <c r="E56" s="129">
        <v>0</v>
      </c>
      <c r="F56" s="21">
        <f t="shared" si="3"/>
        <v>0</v>
      </c>
    </row>
    <row r="57" spans="1:6">
      <c r="A57" s="20" t="s">
        <v>36</v>
      </c>
      <c r="B57" s="17"/>
      <c r="C57" s="17"/>
      <c r="D57" s="99">
        <v>0</v>
      </c>
      <c r="E57" s="129">
        <v>0</v>
      </c>
      <c r="F57" s="21">
        <f t="shared" si="3"/>
        <v>0</v>
      </c>
    </row>
    <row r="58" spans="1:6">
      <c r="A58" s="20"/>
      <c r="B58" s="17"/>
      <c r="C58" s="17"/>
      <c r="D58" s="99"/>
      <c r="E58" s="129"/>
      <c r="F58" s="21"/>
    </row>
    <row r="59" spans="1:6">
      <c r="A59" s="20" t="s">
        <v>37</v>
      </c>
      <c r="B59" s="17"/>
      <c r="C59" s="17"/>
      <c r="D59" s="99">
        <v>2017499</v>
      </c>
      <c r="E59" s="129">
        <v>-33901</v>
      </c>
      <c r="F59" s="21">
        <f t="shared" ref="F59:F70" si="4">+SUM(D59:E59)</f>
        <v>1983598</v>
      </c>
    </row>
    <row r="60" spans="1:6">
      <c r="A60" s="20" t="s">
        <v>38</v>
      </c>
      <c r="B60" s="17"/>
      <c r="C60" s="17"/>
      <c r="D60" s="99">
        <v>2022491</v>
      </c>
      <c r="E60" s="129">
        <v>-33901</v>
      </c>
      <c r="F60" s="21">
        <f t="shared" si="4"/>
        <v>1988590</v>
      </c>
    </row>
    <row r="61" spans="1:6">
      <c r="A61" s="20"/>
      <c r="B61" s="17" t="s">
        <v>39</v>
      </c>
      <c r="C61" s="17"/>
      <c r="D61" s="99">
        <v>2601263</v>
      </c>
      <c r="E61" s="129">
        <v>0</v>
      </c>
      <c r="F61" s="21">
        <f t="shared" si="4"/>
        <v>2601263</v>
      </c>
    </row>
    <row r="62" spans="1:6">
      <c r="A62" s="20"/>
      <c r="B62" s="17"/>
      <c r="C62" s="17" t="s">
        <v>40</v>
      </c>
      <c r="D62" s="99">
        <v>2601263</v>
      </c>
      <c r="E62" s="129">
        <v>0</v>
      </c>
      <c r="F62" s="21">
        <f t="shared" si="4"/>
        <v>2601263</v>
      </c>
    </row>
    <row r="63" spans="1:6">
      <c r="A63" s="20"/>
      <c r="B63" s="17"/>
      <c r="C63" s="17" t="s">
        <v>41</v>
      </c>
      <c r="D63" s="99">
        <v>0</v>
      </c>
      <c r="E63" s="129">
        <v>0</v>
      </c>
      <c r="F63" s="21">
        <f t="shared" si="4"/>
        <v>0</v>
      </c>
    </row>
    <row r="64" spans="1:6">
      <c r="A64" s="20"/>
      <c r="B64" s="17" t="s">
        <v>42</v>
      </c>
      <c r="C64" s="17"/>
      <c r="D64" s="99">
        <v>578772</v>
      </c>
      <c r="E64" s="129">
        <v>33901</v>
      </c>
      <c r="F64" s="21">
        <f t="shared" si="4"/>
        <v>612673</v>
      </c>
    </row>
    <row r="65" spans="1:9">
      <c r="A65" s="20" t="s">
        <v>43</v>
      </c>
      <c r="B65" s="17"/>
      <c r="C65" s="17"/>
      <c r="D65" s="99">
        <v>-4992</v>
      </c>
      <c r="E65" s="129">
        <v>0</v>
      </c>
      <c r="F65" s="21">
        <f t="shared" si="4"/>
        <v>-4992</v>
      </c>
    </row>
    <row r="66" spans="1:9">
      <c r="A66" s="20"/>
      <c r="B66" s="17" t="s">
        <v>39</v>
      </c>
      <c r="C66" s="17"/>
      <c r="D66" s="99">
        <v>0</v>
      </c>
      <c r="E66" s="129">
        <v>0</v>
      </c>
      <c r="F66" s="21">
        <f t="shared" si="4"/>
        <v>0</v>
      </c>
    </row>
    <row r="67" spans="1:9">
      <c r="A67" s="20"/>
      <c r="B67" s="17"/>
      <c r="C67" s="17" t="s">
        <v>40</v>
      </c>
      <c r="D67" s="99">
        <v>0</v>
      </c>
      <c r="E67" s="129">
        <v>0</v>
      </c>
      <c r="F67" s="21">
        <f t="shared" si="4"/>
        <v>0</v>
      </c>
    </row>
    <row r="68" spans="1:9">
      <c r="A68" s="20"/>
      <c r="B68" s="17"/>
      <c r="C68" s="17" t="s">
        <v>41</v>
      </c>
      <c r="D68" s="99">
        <v>0</v>
      </c>
      <c r="E68" s="129">
        <v>0</v>
      </c>
      <c r="F68" s="21">
        <f t="shared" si="4"/>
        <v>0</v>
      </c>
    </row>
    <row r="69" spans="1:9">
      <c r="A69" s="20"/>
      <c r="B69" s="17" t="s">
        <v>42</v>
      </c>
      <c r="C69" s="17"/>
      <c r="D69" s="99">
        <v>4992</v>
      </c>
      <c r="E69" s="129">
        <v>0</v>
      </c>
      <c r="F69" s="21">
        <f t="shared" si="4"/>
        <v>4992</v>
      </c>
    </row>
    <row r="70" spans="1:9">
      <c r="A70" s="20" t="s">
        <v>44</v>
      </c>
      <c r="B70" s="17"/>
      <c r="C70" s="17"/>
      <c r="D70" s="99">
        <v>0</v>
      </c>
      <c r="E70" s="129">
        <v>0</v>
      </c>
      <c r="F70" s="21">
        <f t="shared" si="4"/>
        <v>0</v>
      </c>
    </row>
    <row r="71" spans="1:9">
      <c r="A71" s="20"/>
      <c r="B71" s="17"/>
      <c r="C71" s="17"/>
      <c r="D71" s="99"/>
      <c r="E71" s="129"/>
      <c r="F71" s="21"/>
    </row>
    <row r="72" spans="1:9">
      <c r="A72" s="24" t="s">
        <v>45</v>
      </c>
      <c r="B72" s="25"/>
      <c r="C72" s="25"/>
      <c r="D72" s="101">
        <v>102205</v>
      </c>
      <c r="E72" s="132">
        <v>50323</v>
      </c>
      <c r="F72" s="26">
        <f t="shared" ref="F72" si="5">+SUM(D72:E72)</f>
        <v>152528</v>
      </c>
    </row>
    <row r="73" spans="1:9">
      <c r="A73" s="30"/>
      <c r="B73" s="31"/>
      <c r="C73" s="31"/>
      <c r="D73" s="103"/>
      <c r="E73" s="133"/>
      <c r="F73" s="32"/>
    </row>
    <row r="74" spans="1:9" ht="27.15" customHeight="1">
      <c r="A74" s="36" t="s">
        <v>46</v>
      </c>
      <c r="B74" s="224" t="s">
        <v>49</v>
      </c>
      <c r="C74" s="224"/>
      <c r="D74" s="224"/>
      <c r="E74" s="224"/>
      <c r="F74" s="216"/>
    </row>
    <row r="75" spans="1:9" ht="26.7" customHeight="1">
      <c r="A75" s="36" t="s">
        <v>47</v>
      </c>
      <c r="B75" s="230" t="s">
        <v>63</v>
      </c>
      <c r="C75" s="230"/>
      <c r="D75" s="230"/>
      <c r="E75" s="230"/>
      <c r="F75" s="223"/>
    </row>
    <row r="76" spans="1:9" ht="12.75" customHeight="1">
      <c r="A76" s="36" t="s">
        <v>48</v>
      </c>
      <c r="B76" s="230" t="s">
        <v>64</v>
      </c>
      <c r="C76" s="230"/>
      <c r="D76" s="230"/>
      <c r="E76" s="230"/>
      <c r="F76" s="223"/>
    </row>
    <row r="77" spans="1:9" s="73" customFormat="1" ht="27.15" customHeight="1">
      <c r="A77" s="36" t="s">
        <v>50</v>
      </c>
      <c r="B77" s="229" t="s">
        <v>70</v>
      </c>
      <c r="C77" s="229"/>
      <c r="D77" s="229"/>
      <c r="E77" s="229"/>
      <c r="F77" s="217"/>
      <c r="G77" s="204"/>
    </row>
    <row r="78" spans="1:9" s="137" customFormat="1" ht="25.5" customHeight="1">
      <c r="A78" s="135"/>
      <c r="B78" s="228"/>
      <c r="C78" s="228"/>
      <c r="D78" s="228"/>
      <c r="E78" s="228"/>
      <c r="F78" s="205"/>
      <c r="G78" s="228"/>
      <c r="H78" s="228"/>
      <c r="I78" s="228"/>
    </row>
    <row r="79" spans="1:9" ht="24.75" customHeight="1">
      <c r="A79" s="77"/>
    </row>
    <row r="80" spans="1:9">
      <c r="B80" s="76"/>
    </row>
  </sheetData>
  <mergeCells count="6">
    <mergeCell ref="G78:I78"/>
    <mergeCell ref="B74:E74"/>
    <mergeCell ref="B77:E77"/>
    <mergeCell ref="B78:E78"/>
    <mergeCell ref="B75:F75"/>
    <mergeCell ref="B76:F76"/>
  </mergeCells>
  <phoneticPr fontId="0" type="noConversion"/>
  <printOptions horizontalCentered="1" verticalCentered="1"/>
  <pageMargins left="0" right="0" top="0.39370078740157483" bottom="0" header="0" footer="0"/>
  <pageSetup scale="73" orientation="portrait"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T44"/>
  <sheetViews>
    <sheetView topLeftCell="A16" workbookViewId="0">
      <selection activeCell="M35" sqref="M35"/>
    </sheetView>
  </sheetViews>
  <sheetFormatPr baseColWidth="10" defaultRowHeight="13.2"/>
  <cols>
    <col min="1" max="2" width="2.88671875" customWidth="1"/>
    <col min="3" max="3" width="45.33203125" customWidth="1"/>
    <col min="4" max="4" width="9.6640625" customWidth="1"/>
    <col min="5" max="5" width="9.109375" customWidth="1"/>
    <col min="6" max="6" width="10.109375" customWidth="1"/>
    <col min="7" max="7" width="4.33203125" customWidth="1"/>
    <col min="8" max="9" width="9.33203125" customWidth="1"/>
    <col min="10" max="10" width="10.33203125" customWidth="1"/>
    <col min="11" max="11" width="5.109375" customWidth="1"/>
    <col min="12" max="18" width="9.33203125" customWidth="1"/>
  </cols>
  <sheetData>
    <row r="1" spans="1:20" ht="25.8">
      <c r="G1" s="41"/>
      <c r="K1" s="220">
        <v>8</v>
      </c>
      <c r="T1" s="75"/>
    </row>
    <row r="2" spans="1:20">
      <c r="A2" s="1" t="s">
        <v>93</v>
      </c>
      <c r="B2" s="2"/>
      <c r="C2" s="2"/>
      <c r="D2" s="45"/>
      <c r="E2" s="45"/>
      <c r="F2" s="45"/>
      <c r="G2" s="45"/>
      <c r="H2" s="45"/>
      <c r="I2" s="45"/>
      <c r="J2" s="2"/>
      <c r="K2" s="41"/>
      <c r="L2" s="2"/>
      <c r="M2" s="2"/>
      <c r="N2" s="2"/>
      <c r="O2" s="2"/>
      <c r="P2" s="2"/>
      <c r="Q2" s="2"/>
      <c r="R2" s="2"/>
      <c r="S2" s="2"/>
    </row>
    <row r="3" spans="1:20">
      <c r="A3" s="46" t="str">
        <f>+Total!A3</f>
        <v>ESTADO DE OPERACIONES DE GOBIERNO  2016</v>
      </c>
      <c r="B3" s="2"/>
      <c r="C3" s="2"/>
      <c r="D3" s="45"/>
      <c r="E3" s="45"/>
      <c r="F3" s="45"/>
      <c r="G3" s="45"/>
      <c r="H3" s="45"/>
      <c r="I3" s="45"/>
      <c r="J3" s="2"/>
      <c r="K3" s="41"/>
      <c r="L3" s="2"/>
      <c r="M3" s="2"/>
      <c r="N3" s="2"/>
      <c r="O3" s="2"/>
      <c r="P3" s="2"/>
      <c r="Q3" s="2"/>
      <c r="R3" s="2"/>
      <c r="S3" s="2"/>
    </row>
    <row r="4" spans="1:20">
      <c r="A4" s="1" t="s">
        <v>1</v>
      </c>
      <c r="B4" s="2"/>
      <c r="C4" s="2"/>
      <c r="D4" s="45"/>
      <c r="E4" s="45"/>
      <c r="F4" s="45"/>
      <c r="G4" s="45"/>
      <c r="H4" s="45"/>
      <c r="I4" s="45"/>
      <c r="J4" s="2"/>
      <c r="K4" s="41"/>
      <c r="L4" s="2"/>
      <c r="M4" s="2"/>
      <c r="N4" s="2"/>
      <c r="O4" s="2"/>
      <c r="P4" s="2"/>
      <c r="Q4" s="2"/>
      <c r="R4" s="2"/>
      <c r="S4" s="2"/>
    </row>
    <row r="5" spans="1:20">
      <c r="A5" s="1" t="s">
        <v>2</v>
      </c>
      <c r="B5" s="2"/>
      <c r="C5" s="2"/>
      <c r="D5" s="45"/>
      <c r="E5" s="45"/>
      <c r="F5" s="45"/>
      <c r="G5" s="45"/>
      <c r="H5" s="45"/>
      <c r="I5" s="45"/>
      <c r="J5" s="2"/>
      <c r="K5" s="41"/>
      <c r="L5" s="2"/>
      <c r="M5" s="2"/>
      <c r="N5" s="2"/>
      <c r="O5" s="2"/>
      <c r="P5" s="2"/>
      <c r="Q5" s="2"/>
      <c r="R5" s="2"/>
      <c r="S5" s="2"/>
    </row>
    <row r="6" spans="1:20">
      <c r="A6" s="1" t="s">
        <v>72</v>
      </c>
      <c r="B6" s="2"/>
      <c r="C6" s="2"/>
      <c r="D6" s="45"/>
      <c r="E6" s="45"/>
      <c r="F6" s="45"/>
      <c r="G6" s="45"/>
      <c r="H6" s="45"/>
      <c r="I6" s="45"/>
      <c r="J6" s="2"/>
      <c r="K6" s="41"/>
      <c r="L6" s="2"/>
      <c r="M6" s="2"/>
      <c r="N6" s="2"/>
      <c r="O6" s="2"/>
      <c r="P6" s="2"/>
      <c r="Q6" s="2"/>
      <c r="R6" s="2"/>
      <c r="S6" s="2"/>
    </row>
    <row r="7" spans="1:20">
      <c r="A7" s="1"/>
      <c r="B7" s="2"/>
      <c r="C7" s="7"/>
      <c r="D7" s="72" t="s">
        <v>103</v>
      </c>
      <c r="E7" s="81"/>
      <c r="F7" s="82"/>
      <c r="G7" s="47"/>
      <c r="H7" s="138" t="s">
        <v>100</v>
      </c>
      <c r="I7" s="139"/>
      <c r="J7" s="207"/>
      <c r="K7" s="41"/>
    </row>
    <row r="8" spans="1:20" ht="25.5" customHeight="1">
      <c r="A8" s="13"/>
      <c r="B8" s="14"/>
      <c r="C8" s="14"/>
      <c r="D8" s="83" t="s">
        <v>5</v>
      </c>
      <c r="E8" s="114" t="s">
        <v>85</v>
      </c>
      <c r="F8" s="34" t="s">
        <v>86</v>
      </c>
      <c r="G8" s="71"/>
      <c r="H8" s="15" t="s">
        <v>5</v>
      </c>
      <c r="I8" s="117" t="s">
        <v>85</v>
      </c>
      <c r="J8" s="140" t="s">
        <v>86</v>
      </c>
    </row>
    <row r="9" spans="1:20">
      <c r="A9" s="16"/>
      <c r="B9" s="17"/>
      <c r="C9" s="17"/>
      <c r="D9" s="90"/>
      <c r="E9" s="115"/>
      <c r="F9" s="91"/>
      <c r="G9" s="17"/>
      <c r="H9" s="141"/>
      <c r="I9" s="142"/>
      <c r="J9" s="143"/>
    </row>
    <row r="10" spans="1:20">
      <c r="A10" s="19" t="s">
        <v>6</v>
      </c>
      <c r="B10" s="17"/>
      <c r="C10" s="17"/>
      <c r="D10" s="20"/>
      <c r="E10" s="17"/>
      <c r="F10" s="48"/>
      <c r="G10" s="17"/>
      <c r="H10" s="35"/>
      <c r="I10" s="33"/>
      <c r="J10" s="18"/>
    </row>
    <row r="11" spans="1:20">
      <c r="A11" s="20" t="s">
        <v>7</v>
      </c>
      <c r="B11" s="17"/>
      <c r="C11" s="17"/>
      <c r="D11" s="84">
        <v>11.21115202158891</v>
      </c>
      <c r="E11" s="110">
        <v>8.425845231848335</v>
      </c>
      <c r="F11" s="49">
        <v>19.636997253437244</v>
      </c>
      <c r="H11" s="145">
        <v>9.2904650956180443</v>
      </c>
      <c r="I11" s="146">
        <v>7.6445277228783235</v>
      </c>
      <c r="J11" s="147">
        <v>16.934992818496369</v>
      </c>
    </row>
    <row r="12" spans="1:20">
      <c r="A12" s="20"/>
      <c r="B12" s="17" t="s">
        <v>8</v>
      </c>
      <c r="C12" s="17"/>
      <c r="D12" s="84">
        <v>11.260323269551231</v>
      </c>
      <c r="E12" s="110">
        <v>8.2961395568465797</v>
      </c>
      <c r="F12" s="49">
        <v>19.556462826397812</v>
      </c>
      <c r="H12" s="145">
        <v>9.5180406123893597</v>
      </c>
      <c r="I12" s="146">
        <v>7.7047114149436808</v>
      </c>
      <c r="J12" s="147">
        <v>17.222752027333041</v>
      </c>
    </row>
    <row r="13" spans="1:20" s="160" customFormat="1">
      <c r="A13" s="80"/>
      <c r="B13" s="78"/>
      <c r="C13" s="78" t="s">
        <v>73</v>
      </c>
      <c r="D13" s="164">
        <v>7.8662214117387066</v>
      </c>
      <c r="E13" s="165">
        <v>6.4855230295759725</v>
      </c>
      <c r="F13" s="166">
        <v>14.351744441314679</v>
      </c>
      <c r="H13" s="167">
        <v>8.2413327488121393</v>
      </c>
      <c r="I13" s="168">
        <v>5.3513110073524208</v>
      </c>
      <c r="J13" s="169">
        <v>13.592643756164559</v>
      </c>
    </row>
    <row r="14" spans="1:20" s="160" customFormat="1">
      <c r="A14" s="80"/>
      <c r="B14" s="78"/>
      <c r="C14" s="78" t="s">
        <v>59</v>
      </c>
      <c r="D14" s="164">
        <v>11.35612050059764</v>
      </c>
      <c r="E14" s="165">
        <v>8.3472435180904476</v>
      </c>
      <c r="F14" s="166">
        <v>19.703364018688088</v>
      </c>
      <c r="H14" s="167">
        <v>9.5966690342499259</v>
      </c>
      <c r="I14" s="168">
        <v>7.8496499442141374</v>
      </c>
      <c r="J14" s="169">
        <v>17.446318978464063</v>
      </c>
    </row>
    <row r="15" spans="1:20">
      <c r="A15" s="20"/>
      <c r="B15" s="17" t="s">
        <v>91</v>
      </c>
      <c r="C15" s="17"/>
      <c r="D15" s="84">
        <v>215.24886938773747</v>
      </c>
      <c r="E15" s="110">
        <v>94.025445627833463</v>
      </c>
      <c r="F15" s="49">
        <v>309.27431501557095</v>
      </c>
      <c r="H15" s="145">
        <v>1.2217439382479138</v>
      </c>
      <c r="I15" s="146">
        <v>0.64945383013191382</v>
      </c>
      <c r="J15" s="147">
        <v>1.8711977683798278</v>
      </c>
    </row>
    <row r="16" spans="1:20">
      <c r="A16" s="20"/>
      <c r="B16" s="17" t="s">
        <v>9</v>
      </c>
      <c r="C16" s="17"/>
      <c r="D16" s="84">
        <v>8.9276120325847632</v>
      </c>
      <c r="E16" s="110">
        <v>7.9020898090225691</v>
      </c>
      <c r="F16" s="49">
        <v>16.829701841607331</v>
      </c>
      <c r="H16" s="145">
        <v>8.7857436017476953</v>
      </c>
      <c r="I16" s="146">
        <v>8.2499910776794234</v>
      </c>
      <c r="J16" s="147">
        <v>17.035734679427119</v>
      </c>
    </row>
    <row r="17" spans="1:10">
      <c r="A17" s="20"/>
      <c r="B17" s="17" t="s">
        <v>56</v>
      </c>
      <c r="C17" s="17"/>
      <c r="D17" s="84">
        <v>6.9244281610557747</v>
      </c>
      <c r="E17" s="110">
        <v>7.4829651317320751</v>
      </c>
      <c r="F17" s="49">
        <v>14.40739329278785</v>
      </c>
      <c r="H17" s="145">
        <v>8.1758275441975172</v>
      </c>
      <c r="I17" s="146">
        <v>3.6773477817979008</v>
      </c>
      <c r="J17" s="147">
        <v>11.853175325995418</v>
      </c>
    </row>
    <row r="18" spans="1:10">
      <c r="A18" s="20"/>
      <c r="B18" s="17" t="s">
        <v>57</v>
      </c>
      <c r="C18" s="17"/>
      <c r="D18" s="84">
        <v>6.8203033468481262</v>
      </c>
      <c r="E18" s="110">
        <v>6.9187810606184339</v>
      </c>
      <c r="F18" s="49">
        <v>13.73908440746656</v>
      </c>
      <c r="H18" s="145">
        <v>5.4065342242259558</v>
      </c>
      <c r="I18" s="146">
        <v>5.0323815125369356</v>
      </c>
      <c r="J18" s="147">
        <v>10.43891573676289</v>
      </c>
    </row>
    <row r="19" spans="1:10">
      <c r="A19" s="20"/>
      <c r="B19" s="17" t="s">
        <v>10</v>
      </c>
      <c r="C19" s="17"/>
      <c r="D19" s="84">
        <v>9.1629532554317876</v>
      </c>
      <c r="E19" s="110">
        <v>9.8586836643864686</v>
      </c>
      <c r="F19" s="49">
        <v>19.021636919818256</v>
      </c>
      <c r="H19" s="145">
        <v>9.3761839658315989</v>
      </c>
      <c r="I19" s="146">
        <v>9.625096948969496</v>
      </c>
      <c r="J19" s="147">
        <v>19.001280914801093</v>
      </c>
    </row>
    <row r="20" spans="1:10">
      <c r="A20" s="20"/>
      <c r="B20" s="17" t="s">
        <v>11</v>
      </c>
      <c r="C20" s="17"/>
      <c r="D20" s="84">
        <v>12.182242957300003</v>
      </c>
      <c r="E20" s="110">
        <v>10.318631216024285</v>
      </c>
      <c r="F20" s="49">
        <v>22.500874173324288</v>
      </c>
      <c r="H20" s="145">
        <v>11.475695961093283</v>
      </c>
      <c r="I20" s="146">
        <v>9.30556265417869</v>
      </c>
      <c r="J20" s="147">
        <v>20.781258615271973</v>
      </c>
    </row>
    <row r="21" spans="1:10">
      <c r="A21" s="50"/>
      <c r="B21" s="51"/>
      <c r="C21" s="51"/>
      <c r="D21" s="85"/>
      <c r="E21" s="111"/>
      <c r="F21" s="52"/>
      <c r="G21" s="53"/>
      <c r="H21" s="148"/>
      <c r="I21" s="149"/>
      <c r="J21" s="150"/>
    </row>
    <row r="22" spans="1:10">
      <c r="A22" s="20" t="s">
        <v>12</v>
      </c>
      <c r="B22" s="17"/>
      <c r="C22" s="17"/>
      <c r="D22" s="84">
        <v>7.1758361180151304</v>
      </c>
      <c r="E22" s="110">
        <v>6.967378484020827</v>
      </c>
      <c r="F22" s="49">
        <v>14.143214602035957</v>
      </c>
      <c r="H22" s="145">
        <v>7.5270855083987422</v>
      </c>
      <c r="I22" s="146">
        <v>7.1898677614197934</v>
      </c>
      <c r="J22" s="147">
        <v>14.716953269818536</v>
      </c>
    </row>
    <row r="23" spans="1:10">
      <c r="A23" s="20"/>
      <c r="B23" s="17" t="s">
        <v>13</v>
      </c>
      <c r="C23" s="17"/>
      <c r="D23" s="84">
        <v>8.3237346731675075</v>
      </c>
      <c r="E23" s="110">
        <v>7.9104433054994354</v>
      </c>
      <c r="F23" s="49">
        <v>16.234177978666942</v>
      </c>
      <c r="H23" s="145">
        <v>8.3006123329985595</v>
      </c>
      <c r="I23" s="146">
        <v>8.1235028191133249</v>
      </c>
      <c r="J23" s="147">
        <v>16.424115152111884</v>
      </c>
    </row>
    <row r="24" spans="1:10">
      <c r="A24" s="20"/>
      <c r="B24" s="17" t="s">
        <v>14</v>
      </c>
      <c r="C24" s="17"/>
      <c r="D24" s="84">
        <v>4.7216024914463937</v>
      </c>
      <c r="E24" s="110">
        <v>7.0096629735987186</v>
      </c>
      <c r="F24" s="49">
        <v>11.731265465045112</v>
      </c>
      <c r="H24" s="145">
        <v>5.1764362546814002</v>
      </c>
      <c r="I24" s="146">
        <v>6.668869734597954</v>
      </c>
      <c r="J24" s="147">
        <v>11.845305989279353</v>
      </c>
    </row>
    <row r="25" spans="1:10">
      <c r="A25" s="20"/>
      <c r="B25" s="17" t="s">
        <v>15</v>
      </c>
      <c r="C25" s="17"/>
      <c r="D25" s="84">
        <v>28.403023209808136</v>
      </c>
      <c r="E25" s="110">
        <v>3.3439757970134369</v>
      </c>
      <c r="F25" s="49">
        <v>31.746999006821575</v>
      </c>
      <c r="H25" s="145">
        <v>31.717964017500037</v>
      </c>
      <c r="I25" s="146">
        <v>4.3191480066619414</v>
      </c>
      <c r="J25" s="147">
        <v>36.037112024161978</v>
      </c>
    </row>
    <row r="26" spans="1:10">
      <c r="A26" s="20"/>
      <c r="B26" s="17" t="s">
        <v>58</v>
      </c>
      <c r="C26" s="17"/>
      <c r="D26" s="84">
        <v>4.9861634498940601</v>
      </c>
      <c r="E26" s="110">
        <v>6.2900916349879319</v>
      </c>
      <c r="F26" s="49">
        <v>11.276255084881992</v>
      </c>
      <c r="H26" s="145">
        <v>5.5547343063188617</v>
      </c>
      <c r="I26" s="146">
        <v>6.611899974062367</v>
      </c>
      <c r="J26" s="147">
        <v>12.166634280381228</v>
      </c>
    </row>
    <row r="27" spans="1:10">
      <c r="A27" s="20"/>
      <c r="B27" s="17" t="s">
        <v>74</v>
      </c>
      <c r="C27" s="17"/>
      <c r="D27" s="84">
        <v>8.4376584235644216</v>
      </c>
      <c r="E27" s="110">
        <v>8.0495021266989522</v>
      </c>
      <c r="F27" s="49">
        <v>16.487160550263376</v>
      </c>
      <c r="H27" s="145">
        <v>8.3264680923572918</v>
      </c>
      <c r="I27" s="146">
        <v>7.9711630691251267</v>
      </c>
      <c r="J27" s="147">
        <v>16.297631161482418</v>
      </c>
    </row>
    <row r="28" spans="1:10">
      <c r="A28" s="20"/>
      <c r="B28" s="17" t="s">
        <v>75</v>
      </c>
      <c r="C28" s="17"/>
      <c r="D28" s="85"/>
      <c r="E28" s="111"/>
      <c r="F28" s="52"/>
      <c r="G28" s="53"/>
      <c r="H28" s="148"/>
      <c r="I28" s="149"/>
      <c r="J28" s="150"/>
    </row>
    <row r="29" spans="1:10">
      <c r="A29" s="20"/>
      <c r="B29" s="17"/>
      <c r="C29" s="17"/>
      <c r="D29" s="86"/>
      <c r="E29" s="112"/>
      <c r="F29" s="54"/>
      <c r="H29" s="89"/>
      <c r="I29" s="118"/>
      <c r="J29" s="68"/>
    </row>
    <row r="30" spans="1:10">
      <c r="A30" s="20" t="s">
        <v>17</v>
      </c>
      <c r="B30" s="23"/>
      <c r="C30" s="23"/>
      <c r="D30" s="164">
        <v>117.22008989889122</v>
      </c>
      <c r="E30" s="110">
        <v>46.740196465076529</v>
      </c>
      <c r="F30" s="49">
        <v>163.96028636396775</v>
      </c>
      <c r="H30" s="145">
        <v>24.012318146983201</v>
      </c>
      <c r="I30" s="146">
        <v>11.440328235396894</v>
      </c>
      <c r="J30" s="147">
        <v>35.452646382380095</v>
      </c>
    </row>
    <row r="31" spans="1:10">
      <c r="A31" s="20"/>
      <c r="B31" s="17"/>
      <c r="C31" s="17"/>
      <c r="D31" s="86"/>
      <c r="E31" s="112"/>
      <c r="F31" s="54"/>
      <c r="H31" s="89"/>
      <c r="I31" s="118"/>
      <c r="J31" s="68"/>
    </row>
    <row r="32" spans="1:10">
      <c r="A32" s="19" t="s">
        <v>18</v>
      </c>
      <c r="B32" s="17"/>
      <c r="C32" s="17"/>
      <c r="D32" s="86"/>
      <c r="E32" s="112"/>
      <c r="F32" s="54"/>
      <c r="H32" s="89"/>
      <c r="I32" s="118"/>
      <c r="J32" s="68"/>
    </row>
    <row r="33" spans="1:19">
      <c r="A33" s="20" t="s">
        <v>19</v>
      </c>
      <c r="B33" s="17"/>
      <c r="C33" s="17"/>
      <c r="D33" s="84">
        <v>4.1368457486433616</v>
      </c>
      <c r="E33" s="110">
        <v>5.4163838554855293</v>
      </c>
      <c r="F33" s="49">
        <v>9.5532296041288909</v>
      </c>
      <c r="H33" s="145">
        <v>4.1461292547933297</v>
      </c>
      <c r="I33" s="146">
        <v>4.8397906236889696</v>
      </c>
      <c r="J33" s="147">
        <v>8.9859198784822993</v>
      </c>
    </row>
    <row r="34" spans="1:19">
      <c r="A34" s="20"/>
      <c r="B34" s="17" t="s">
        <v>20</v>
      </c>
      <c r="C34" s="17"/>
      <c r="D34" s="84">
        <v>4.4134131075870267</v>
      </c>
      <c r="E34" s="110">
        <v>2.6222900150142969</v>
      </c>
      <c r="F34" s="49">
        <v>7.0357031226013236</v>
      </c>
      <c r="H34" s="145">
        <v>2.7688470356601602</v>
      </c>
      <c r="I34" s="146">
        <v>5.6554023911607363</v>
      </c>
      <c r="J34" s="147">
        <v>8.4242494268208965</v>
      </c>
    </row>
    <row r="35" spans="1:19">
      <c r="A35" s="20"/>
      <c r="B35" s="17" t="s">
        <v>21</v>
      </c>
      <c r="C35" s="17"/>
      <c r="D35" s="84">
        <v>2.7742709454247252</v>
      </c>
      <c r="E35" s="110">
        <v>5.283876497206192</v>
      </c>
      <c r="F35" s="49">
        <v>8.0581474426309168</v>
      </c>
      <c r="H35" s="145">
        <v>2.777838641992842</v>
      </c>
      <c r="I35" s="146">
        <v>4.7929329423842271</v>
      </c>
      <c r="J35" s="147">
        <v>7.5707715843770691</v>
      </c>
    </row>
    <row r="36" spans="1:19">
      <c r="A36" s="20"/>
      <c r="B36" s="17" t="s">
        <v>22</v>
      </c>
      <c r="C36" s="17"/>
      <c r="D36" s="84">
        <v>5.9017599469401585</v>
      </c>
      <c r="E36" s="110">
        <v>5.5515291508695972</v>
      </c>
      <c r="F36" s="49">
        <v>11.453289097809755</v>
      </c>
      <c r="H36" s="145">
        <v>6.0413265600790522</v>
      </c>
      <c r="I36" s="146">
        <v>4.9190740214059208</v>
      </c>
      <c r="J36" s="147">
        <v>10.960400581484972</v>
      </c>
    </row>
    <row r="37" spans="1:19">
      <c r="A37" s="50"/>
      <c r="B37" s="51"/>
      <c r="C37" s="51"/>
      <c r="D37" s="85"/>
      <c r="E37" s="111"/>
      <c r="F37" s="52"/>
      <c r="G37" s="53"/>
      <c r="H37" s="148"/>
      <c r="I37" s="149"/>
      <c r="J37" s="150"/>
    </row>
    <row r="38" spans="1:19">
      <c r="A38" s="24" t="s">
        <v>76</v>
      </c>
      <c r="B38" s="25"/>
      <c r="C38" s="25"/>
      <c r="D38" s="87">
        <v>11.203247728522834</v>
      </c>
      <c r="E38" s="113">
        <v>8.4190969583651434</v>
      </c>
      <c r="F38" s="55">
        <v>19.622344686887978</v>
      </c>
      <c r="G38" s="56"/>
      <c r="H38" s="151">
        <v>9.2808249230097886</v>
      </c>
      <c r="I38" s="152">
        <v>7.6415874231918162</v>
      </c>
      <c r="J38" s="153">
        <v>16.922412346201604</v>
      </c>
    </row>
    <row r="39" spans="1:19">
      <c r="A39" s="24" t="s">
        <v>77</v>
      </c>
      <c r="B39" s="25"/>
      <c r="C39" s="25"/>
      <c r="D39" s="87">
        <v>6.6400047214489906</v>
      </c>
      <c r="E39" s="113">
        <v>6.6909874840783559</v>
      </c>
      <c r="F39" s="55">
        <v>13.330992205527346</v>
      </c>
      <c r="G39" s="56"/>
      <c r="H39" s="151">
        <v>6.8733712619384963</v>
      </c>
      <c r="I39" s="152">
        <v>6.7378482784176299</v>
      </c>
      <c r="J39" s="153">
        <v>13.611219540356126</v>
      </c>
    </row>
    <row r="40" spans="1:19">
      <c r="A40" s="57"/>
      <c r="B40" s="58"/>
      <c r="C40" s="58"/>
      <c r="D40" s="88"/>
      <c r="E40" s="116"/>
      <c r="F40" s="59"/>
      <c r="G40" s="60"/>
      <c r="H40" s="154"/>
      <c r="I40" s="155"/>
      <c r="J40" s="156"/>
    </row>
    <row r="41" spans="1:19">
      <c r="A41" s="61"/>
      <c r="B41" s="61"/>
      <c r="C41" s="61"/>
      <c r="D41" s="62"/>
      <c r="E41" s="62"/>
      <c r="F41" s="62"/>
      <c r="G41" s="61"/>
      <c r="H41" s="61"/>
    </row>
    <row r="42" spans="1:19" ht="39.450000000000003" customHeight="1">
      <c r="A42" s="73" t="s">
        <v>80</v>
      </c>
      <c r="B42" s="231" t="s">
        <v>81</v>
      </c>
      <c r="C42" s="223"/>
      <c r="D42" s="223"/>
      <c r="E42" s="223"/>
      <c r="F42" s="223"/>
      <c r="G42" s="223"/>
      <c r="H42" s="223"/>
      <c r="I42" s="223"/>
      <c r="J42" s="223"/>
      <c r="K42" s="42"/>
      <c r="L42" s="42"/>
      <c r="M42" s="42"/>
      <c r="N42" s="42"/>
      <c r="O42" s="42"/>
      <c r="P42" s="42"/>
      <c r="Q42" s="42"/>
      <c r="R42" s="42"/>
      <c r="S42" s="42"/>
    </row>
    <row r="43" spans="1:19" ht="35.4" customHeight="1">
      <c r="A43" s="63"/>
      <c r="D43" s="64"/>
      <c r="E43" s="64"/>
      <c r="F43" s="64"/>
    </row>
    <row r="44" spans="1:19">
      <c r="A44" s="17"/>
      <c r="C44" s="63"/>
      <c r="D44" s="64"/>
      <c r="E44" s="64"/>
      <c r="F44" s="64"/>
    </row>
  </sheetData>
  <mergeCells count="1">
    <mergeCell ref="B42:J42"/>
  </mergeCells>
  <phoneticPr fontId="0" type="noConversion"/>
  <printOptions horizontalCentered="1"/>
  <pageMargins left="0.59055118110236227" right="0" top="0.59055118110236227" bottom="0" header="0" footer="0"/>
  <pageSetup scale="85" orientation="portrait" r:id="rId1"/>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H40"/>
  <sheetViews>
    <sheetView topLeftCell="A16" workbookViewId="0">
      <selection activeCell="J19" sqref="J19"/>
    </sheetView>
  </sheetViews>
  <sheetFormatPr baseColWidth="10" defaultRowHeight="13.2"/>
  <cols>
    <col min="1" max="2" width="3.109375" customWidth="1"/>
    <col min="3" max="3" width="44.88671875" customWidth="1"/>
    <col min="4" max="4" width="1.109375" hidden="1" customWidth="1"/>
    <col min="5" max="6" width="8.88671875" customWidth="1"/>
    <col min="7" max="7" width="10.6640625" customWidth="1"/>
    <col min="8" max="8" width="5.109375" customWidth="1"/>
  </cols>
  <sheetData>
    <row r="1" spans="1:8" ht="24">
      <c r="A1" s="41"/>
      <c r="H1" s="219">
        <v>9</v>
      </c>
    </row>
    <row r="2" spans="1:8">
      <c r="A2" s="1" t="s">
        <v>94</v>
      </c>
      <c r="B2" s="2"/>
      <c r="C2" s="2"/>
      <c r="D2" s="2"/>
      <c r="E2" s="2"/>
      <c r="F2" s="2"/>
      <c r="G2" s="2"/>
    </row>
    <row r="3" spans="1:8">
      <c r="A3" s="46" t="str">
        <f>+Total!A3</f>
        <v>ESTADO DE OPERACIONES DE GOBIERNO  2016</v>
      </c>
      <c r="B3" s="1"/>
      <c r="C3" s="1"/>
      <c r="D3" s="1"/>
      <c r="E3" s="1"/>
      <c r="F3" s="2"/>
      <c r="G3" s="2"/>
    </row>
    <row r="4" spans="1:8">
      <c r="A4" s="4" t="s">
        <v>1</v>
      </c>
      <c r="B4" s="5"/>
      <c r="C4" s="5"/>
      <c r="D4" s="5"/>
      <c r="E4" s="5"/>
      <c r="F4" s="2"/>
      <c r="G4" s="2"/>
    </row>
    <row r="5" spans="1:8">
      <c r="A5" s="4" t="s">
        <v>2</v>
      </c>
      <c r="B5" s="1"/>
      <c r="C5" s="1"/>
      <c r="D5" s="1"/>
      <c r="E5" s="1"/>
      <c r="F5" s="2"/>
      <c r="G5" s="2"/>
    </row>
    <row r="6" spans="1:8">
      <c r="A6" s="1" t="s">
        <v>79</v>
      </c>
      <c r="B6" s="1"/>
      <c r="C6" s="1"/>
      <c r="D6" s="1"/>
      <c r="E6" s="1"/>
      <c r="F6" s="2"/>
      <c r="G6" s="2"/>
    </row>
    <row r="7" spans="1:8">
      <c r="A7" s="65"/>
      <c r="B7" s="2"/>
      <c r="C7" s="7"/>
      <c r="D7" s="2"/>
      <c r="E7" s="72" t="str">
        <f>+VarTotal!E7</f>
        <v>2016 / 2015</v>
      </c>
      <c r="F7" s="92"/>
      <c r="G7" s="93"/>
    </row>
    <row r="8" spans="1:8">
      <c r="A8" s="13"/>
      <c r="B8" s="14"/>
      <c r="C8" s="66"/>
      <c r="D8" s="67"/>
      <c r="E8" s="119" t="s">
        <v>5</v>
      </c>
      <c r="F8" s="120" t="s">
        <v>85</v>
      </c>
      <c r="G8" s="34" t="s">
        <v>86</v>
      </c>
    </row>
    <row r="9" spans="1:8">
      <c r="A9" s="16"/>
      <c r="B9" s="17"/>
      <c r="C9" s="17"/>
      <c r="E9" s="20"/>
      <c r="F9" s="17"/>
      <c r="G9" s="48"/>
    </row>
    <row r="10" spans="1:8">
      <c r="A10" s="19" t="s">
        <v>6</v>
      </c>
      <c r="B10" s="17"/>
      <c r="C10" s="17"/>
      <c r="E10" s="20"/>
      <c r="F10" s="17"/>
      <c r="G10" s="48"/>
    </row>
    <row r="11" spans="1:8">
      <c r="A11" s="80" t="s">
        <v>7</v>
      </c>
      <c r="B11" s="17"/>
      <c r="C11" s="17"/>
      <c r="E11" s="89">
        <v>20.603652100496038</v>
      </c>
      <c r="F11" s="118">
        <v>10.237075172196541</v>
      </c>
      <c r="G11" s="68">
        <v>15.923816808330216</v>
      </c>
    </row>
    <row r="12" spans="1:8">
      <c r="A12" s="20"/>
      <c r="B12" s="17" t="s">
        <v>8</v>
      </c>
      <c r="C12" s="17"/>
      <c r="E12" s="89">
        <v>19.843905804905493</v>
      </c>
      <c r="F12" s="118">
        <v>9.1564775168892165</v>
      </c>
      <c r="G12" s="68">
        <v>15.062907302471462</v>
      </c>
    </row>
    <row r="13" spans="1:8" s="160" customFormat="1">
      <c r="A13" s="80"/>
      <c r="B13" s="78"/>
      <c r="C13" s="78" t="s">
        <v>73</v>
      </c>
      <c r="E13" s="170">
        <v>-54.250225299251809</v>
      </c>
      <c r="F13" s="171">
        <v>-41.867065397957063</v>
      </c>
      <c r="G13" s="172">
        <v>-49.376060797887824</v>
      </c>
    </row>
    <row r="14" spans="1:8" s="160" customFormat="1">
      <c r="A14" s="80"/>
      <c r="B14" s="78"/>
      <c r="C14" s="78" t="s">
        <v>59</v>
      </c>
      <c r="D14" s="173"/>
      <c r="E14" s="170">
        <v>23.762666715417645</v>
      </c>
      <c r="F14" s="171">
        <v>11.298719564772997</v>
      </c>
      <c r="G14" s="172">
        <v>18.154887680327203</v>
      </c>
    </row>
    <row r="15" spans="1:8">
      <c r="A15" s="20"/>
      <c r="B15" s="17" t="s">
        <v>91</v>
      </c>
      <c r="C15" s="17"/>
      <c r="E15" s="89">
        <v>1233.9745274715106</v>
      </c>
      <c r="F15" s="118">
        <v>996.98618761101091</v>
      </c>
      <c r="G15" s="68">
        <v>1151.8317121852956</v>
      </c>
    </row>
    <row r="16" spans="1:8">
      <c r="A16" s="20"/>
      <c r="B16" s="17" t="s">
        <v>9</v>
      </c>
      <c r="C16" s="17"/>
      <c r="E16" s="89">
        <v>4.5363019967959328</v>
      </c>
      <c r="F16" s="118">
        <v>-1.3911209898638366</v>
      </c>
      <c r="G16" s="68">
        <v>1.6625125311735101</v>
      </c>
    </row>
    <row r="17" spans="1:7">
      <c r="A17" s="20"/>
      <c r="B17" s="17" t="s">
        <v>56</v>
      </c>
      <c r="C17" s="17"/>
      <c r="E17" s="89">
        <v>-32.012782401876152</v>
      </c>
      <c r="F17" s="118">
        <v>63.467448305121522</v>
      </c>
      <c r="G17" s="68">
        <v>-2.3975509561738884</v>
      </c>
    </row>
    <row r="18" spans="1:7">
      <c r="A18" s="20"/>
      <c r="B18" s="78" t="s">
        <v>67</v>
      </c>
      <c r="C18" s="17"/>
      <c r="E18" s="89">
        <v>21.244396062965663</v>
      </c>
      <c r="F18" s="118">
        <v>32.236138948520065</v>
      </c>
      <c r="G18" s="68">
        <v>26.536050580884773</v>
      </c>
    </row>
    <row r="19" spans="1:7">
      <c r="A19" s="20"/>
      <c r="B19" s="17" t="s">
        <v>10</v>
      </c>
      <c r="C19" s="17"/>
      <c r="E19" s="89">
        <v>0.91886847111302128</v>
      </c>
      <c r="F19" s="118">
        <v>5.8507722592565647</v>
      </c>
      <c r="G19" s="68">
        <v>3.4101018901300462</v>
      </c>
    </row>
    <row r="20" spans="1:7">
      <c r="A20" s="20"/>
      <c r="B20" s="17" t="s">
        <v>11</v>
      </c>
      <c r="C20" s="17"/>
      <c r="E20" s="89">
        <v>12.638258136971237</v>
      </c>
      <c r="F20" s="118">
        <v>17.742796611332047</v>
      </c>
      <c r="G20" s="68">
        <v>14.921207971316219</v>
      </c>
    </row>
    <row r="21" spans="1:7">
      <c r="A21" s="50"/>
      <c r="B21" s="51"/>
      <c r="C21" s="51"/>
      <c r="D21" s="53"/>
      <c r="E21" s="94"/>
      <c r="F21" s="121"/>
      <c r="G21" s="69"/>
    </row>
    <row r="22" spans="1:7">
      <c r="A22" s="20" t="s">
        <v>12</v>
      </c>
      <c r="B22" s="17"/>
      <c r="C22" s="17"/>
      <c r="E22" s="89">
        <v>2.7782103155018278</v>
      </c>
      <c r="F22" s="118">
        <v>4.5492880825684034</v>
      </c>
      <c r="G22" s="68">
        <v>3.6383630963610081</v>
      </c>
    </row>
    <row r="23" spans="1:7">
      <c r="A23" s="20"/>
      <c r="B23" s="17" t="s">
        <v>13</v>
      </c>
      <c r="C23" s="17"/>
      <c r="E23" s="89">
        <v>7.8896261612719343</v>
      </c>
      <c r="F23" s="118">
        <v>4.8446486635138175</v>
      </c>
      <c r="G23" s="68">
        <v>6.3787416203727743</v>
      </c>
    </row>
    <row r="24" spans="1:7">
      <c r="A24" s="20"/>
      <c r="B24" s="17" t="s">
        <v>14</v>
      </c>
      <c r="C24" s="17"/>
      <c r="E24" s="89">
        <v>-4.892687614650626</v>
      </c>
      <c r="F24" s="118">
        <v>9.6774771262742263</v>
      </c>
      <c r="G24" s="68">
        <v>3.2972767720562013</v>
      </c>
    </row>
    <row r="25" spans="1:7">
      <c r="A25" s="20"/>
      <c r="B25" s="17" t="s">
        <v>15</v>
      </c>
      <c r="C25" s="17"/>
      <c r="E25" s="89">
        <v>7.4958668852390886</v>
      </c>
      <c r="F25" s="118">
        <v>-6.9931942094666244</v>
      </c>
      <c r="G25" s="68">
        <v>5.7840363155685193</v>
      </c>
    </row>
    <row r="26" spans="1:7">
      <c r="A26" s="20"/>
      <c r="B26" s="17" t="s">
        <v>58</v>
      </c>
      <c r="C26" s="17"/>
      <c r="E26" s="89">
        <v>-0.19853429298775094</v>
      </c>
      <c r="F26" s="118">
        <v>5.8477394348162681</v>
      </c>
      <c r="G26" s="68">
        <v>3.077309191276556</v>
      </c>
    </row>
    <row r="27" spans="1:7">
      <c r="A27" s="20"/>
      <c r="B27" s="17" t="s">
        <v>74</v>
      </c>
      <c r="C27" s="17"/>
      <c r="E27" s="89">
        <v>1.7848417830734542</v>
      </c>
      <c r="F27" s="118">
        <v>1.5047823298224738</v>
      </c>
      <c r="G27" s="68">
        <v>1.6431944810600507</v>
      </c>
    </row>
    <row r="28" spans="1:7">
      <c r="A28" s="20"/>
      <c r="B28" s="17" t="s">
        <v>16</v>
      </c>
      <c r="C28" s="17"/>
      <c r="E28" s="89">
        <v>-68.039096484285452</v>
      </c>
      <c r="F28" s="118">
        <v>-31.244425582322766</v>
      </c>
      <c r="G28" s="68">
        <v>-44.818642179243838</v>
      </c>
    </row>
    <row r="29" spans="1:7">
      <c r="A29" s="20"/>
      <c r="B29" s="17"/>
      <c r="C29" s="17"/>
      <c r="E29" s="86"/>
      <c r="F29" s="112"/>
      <c r="G29" s="54"/>
    </row>
    <row r="30" spans="1:7">
      <c r="A30" s="80" t="s">
        <v>17</v>
      </c>
      <c r="B30" s="23"/>
      <c r="C30" s="23"/>
      <c r="E30" s="89">
        <v>67.253446323383812</v>
      </c>
      <c r="F30" s="118">
        <v>40.080070998765763</v>
      </c>
      <c r="G30" s="68">
        <v>58.501019132347864</v>
      </c>
    </row>
    <row r="31" spans="1:7">
      <c r="A31" s="20"/>
      <c r="B31" s="17"/>
      <c r="C31" s="17"/>
      <c r="E31" s="86"/>
      <c r="F31" s="112"/>
      <c r="G31" s="54"/>
    </row>
    <row r="32" spans="1:7">
      <c r="A32" s="19" t="s">
        <v>18</v>
      </c>
      <c r="B32" s="17"/>
      <c r="C32" s="17"/>
      <c r="E32" s="86"/>
      <c r="F32" s="112"/>
      <c r="G32" s="54"/>
    </row>
    <row r="33" spans="1:7">
      <c r="A33" s="20" t="s">
        <v>19</v>
      </c>
      <c r="B33" s="17"/>
      <c r="C33" s="17"/>
      <c r="E33" s="89">
        <v>-3.4138307598143625</v>
      </c>
      <c r="F33" s="118">
        <v>8.4147824650417249</v>
      </c>
      <c r="G33" s="68">
        <v>2.9463754531928066</v>
      </c>
    </row>
    <row r="34" spans="1:7">
      <c r="A34" s="20"/>
      <c r="B34" s="17" t="s">
        <v>20</v>
      </c>
      <c r="C34" s="17"/>
      <c r="E34" s="89">
        <v>25.272353077118346</v>
      </c>
      <c r="F34" s="118">
        <v>-63.531825912784434</v>
      </c>
      <c r="G34" s="68">
        <v>-34.341517222482935</v>
      </c>
    </row>
    <row r="35" spans="1:7">
      <c r="A35" s="20"/>
      <c r="B35" s="17" t="s">
        <v>21</v>
      </c>
      <c r="C35" s="17"/>
      <c r="E35" s="89">
        <v>-6.7284140537620001</v>
      </c>
      <c r="F35" s="118">
        <v>3.0329177466247748</v>
      </c>
      <c r="G35" s="68">
        <v>-0.56540605105337427</v>
      </c>
    </row>
    <row r="36" spans="1:7">
      <c r="A36" s="20"/>
      <c r="B36" s="17" t="s">
        <v>22</v>
      </c>
      <c r="C36" s="17"/>
      <c r="E36" s="89">
        <v>-1.0581477431950259</v>
      </c>
      <c r="F36" s="118">
        <v>14.387156717225768</v>
      </c>
      <c r="G36" s="68">
        <v>5.8691775550827829</v>
      </c>
    </row>
    <row r="37" spans="1:7">
      <c r="A37" s="50"/>
      <c r="B37" s="51"/>
      <c r="C37" s="51"/>
      <c r="D37" s="53"/>
      <c r="E37" s="94"/>
      <c r="F37" s="121"/>
      <c r="G37" s="69"/>
    </row>
    <row r="38" spans="1:7">
      <c r="A38" s="24" t="s">
        <v>76</v>
      </c>
      <c r="B38" s="25"/>
      <c r="C38" s="25"/>
      <c r="E38" s="95">
        <v>20.605711013004878</v>
      </c>
      <c r="F38" s="122">
        <v>10.156373471242564</v>
      </c>
      <c r="G38" s="70">
        <v>15.886828287337963</v>
      </c>
    </row>
    <row r="39" spans="1:7">
      <c r="A39" s="24" t="s">
        <v>77</v>
      </c>
      <c r="B39" s="25"/>
      <c r="C39" s="25"/>
      <c r="E39" s="95">
        <v>2.0751728691075444</v>
      </c>
      <c r="F39" s="122">
        <v>5.0044536009521634</v>
      </c>
      <c r="G39" s="70">
        <v>3.5194390290225419</v>
      </c>
    </row>
    <row r="40" spans="1:7">
      <c r="A40" s="30"/>
      <c r="B40" s="31"/>
      <c r="C40" s="31"/>
      <c r="D40" s="31"/>
      <c r="E40" s="96"/>
      <c r="F40" s="123"/>
      <c r="G40" s="74"/>
    </row>
  </sheetData>
  <phoneticPr fontId="0" type="noConversion"/>
  <printOptions horizontalCentered="1"/>
  <pageMargins left="0" right="0" top="0.78740157480314965" bottom="0" header="0" footer="0"/>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H75"/>
  <sheetViews>
    <sheetView topLeftCell="A55" workbookViewId="0">
      <selection activeCell="I76" sqref="I76"/>
    </sheetView>
  </sheetViews>
  <sheetFormatPr baseColWidth="10" defaultRowHeight="13.2"/>
  <cols>
    <col min="1" max="2" width="2.6640625" customWidth="1"/>
    <col min="3" max="3" width="42.33203125" customWidth="1"/>
    <col min="4" max="4" width="10.33203125" customWidth="1"/>
    <col min="5" max="6" width="8.6640625" customWidth="1"/>
    <col min="7" max="7" width="10.33203125" bestFit="1" customWidth="1"/>
    <col min="8" max="8" width="7.6640625" bestFit="1" customWidth="1"/>
  </cols>
  <sheetData>
    <row r="1" spans="1:8" ht="28.2">
      <c r="H1" s="214">
        <v>10</v>
      </c>
    </row>
    <row r="2" spans="1:8">
      <c r="A2" s="1" t="s">
        <v>96</v>
      </c>
      <c r="B2" s="2"/>
      <c r="C2" s="2"/>
      <c r="D2" s="174"/>
      <c r="E2" s="2"/>
      <c r="F2" s="2"/>
      <c r="G2" s="2"/>
    </row>
    <row r="3" spans="1:8">
      <c r="A3" s="46" t="str">
        <f>+Total!A3</f>
        <v>ESTADO DE OPERACIONES DE GOBIERNO  2016</v>
      </c>
      <c r="B3" s="5"/>
      <c r="C3" s="5"/>
      <c r="D3" s="175"/>
      <c r="E3" s="5"/>
      <c r="F3" s="2"/>
      <c r="G3" s="2"/>
    </row>
    <row r="4" spans="1:8">
      <c r="A4" s="1" t="s">
        <v>90</v>
      </c>
      <c r="B4" s="2"/>
      <c r="C4" s="2"/>
      <c r="D4" s="174"/>
      <c r="E4" s="2"/>
      <c r="F4" s="2"/>
      <c r="G4" s="2"/>
    </row>
    <row r="5" spans="1:8">
      <c r="A5" s="1" t="s">
        <v>2</v>
      </c>
      <c r="B5" s="2"/>
      <c r="C5" s="7"/>
      <c r="D5" s="176"/>
      <c r="E5" s="2"/>
      <c r="F5" s="2"/>
      <c r="G5" s="2"/>
    </row>
    <row r="6" spans="1:8">
      <c r="A6" s="1" t="s">
        <v>3</v>
      </c>
      <c r="B6" s="2"/>
      <c r="C6" s="7"/>
      <c r="D6" s="176"/>
      <c r="E6" s="2"/>
      <c r="F6" s="2"/>
      <c r="G6" s="2"/>
    </row>
    <row r="7" spans="1:8">
      <c r="A7" s="9"/>
      <c r="B7" s="10"/>
      <c r="C7" s="11"/>
      <c r="D7" s="177"/>
      <c r="E7" s="134"/>
      <c r="F7" s="2"/>
      <c r="G7" s="2"/>
    </row>
    <row r="8" spans="1:8">
      <c r="A8" s="180"/>
      <c r="B8" s="181"/>
      <c r="C8" s="181"/>
      <c r="D8" s="117"/>
      <c r="E8" s="15" t="s">
        <v>5</v>
      </c>
      <c r="F8" s="117" t="s">
        <v>85</v>
      </c>
      <c r="G8" s="140" t="s">
        <v>86</v>
      </c>
    </row>
    <row r="9" spans="1:8">
      <c r="A9" s="182"/>
      <c r="B9" s="33"/>
      <c r="C9" s="33"/>
      <c r="D9" s="144"/>
      <c r="E9" s="104"/>
      <c r="F9" s="130"/>
      <c r="G9" s="208"/>
    </row>
    <row r="10" spans="1:8">
      <c r="A10" s="183" t="s">
        <v>6</v>
      </c>
      <c r="B10" s="33"/>
      <c r="C10" s="33"/>
      <c r="D10" s="144"/>
      <c r="E10" s="98"/>
      <c r="F10" s="125"/>
      <c r="G10" s="197"/>
    </row>
    <row r="11" spans="1:8">
      <c r="A11" s="35" t="s">
        <v>7</v>
      </c>
      <c r="B11" s="33"/>
      <c r="C11" s="33"/>
      <c r="D11" s="100"/>
      <c r="E11" s="99">
        <v>2697.2052000000003</v>
      </c>
      <c r="F11" s="129">
        <v>1796.4886986072001</v>
      </c>
      <c r="G11" s="21">
        <f>+SUM(E11:F11)</f>
        <v>4493.6938986072</v>
      </c>
    </row>
    <row r="12" spans="1:8">
      <c r="A12" s="35"/>
      <c r="B12" s="33" t="s">
        <v>8</v>
      </c>
      <c r="C12" s="33"/>
      <c r="D12" s="100"/>
      <c r="E12" s="99">
        <v>0</v>
      </c>
      <c r="F12" s="129">
        <v>0</v>
      </c>
      <c r="G12" s="21">
        <f t="shared" ref="G12:G30" si="0">+SUM(E12:F12)</f>
        <v>0</v>
      </c>
    </row>
    <row r="13" spans="1:8">
      <c r="A13" s="79"/>
      <c r="B13" s="184"/>
      <c r="C13" s="184" t="s">
        <v>98</v>
      </c>
      <c r="D13" s="163"/>
      <c r="E13" s="99">
        <v>0</v>
      </c>
      <c r="F13" s="162">
        <v>0</v>
      </c>
      <c r="G13" s="21">
        <f t="shared" si="0"/>
        <v>0</v>
      </c>
    </row>
    <row r="14" spans="1:8">
      <c r="A14" s="79"/>
      <c r="B14" s="184"/>
      <c r="C14" s="184" t="s">
        <v>59</v>
      </c>
      <c r="D14" s="163"/>
      <c r="E14" s="99">
        <v>0</v>
      </c>
      <c r="F14" s="162">
        <v>0</v>
      </c>
      <c r="G14" s="21">
        <f t="shared" si="0"/>
        <v>0</v>
      </c>
    </row>
    <row r="15" spans="1:8">
      <c r="A15" s="35"/>
      <c r="B15" s="33" t="s">
        <v>91</v>
      </c>
      <c r="C15" s="33"/>
      <c r="D15" s="100"/>
      <c r="E15" s="99">
        <v>0</v>
      </c>
      <c r="F15" s="129">
        <v>0</v>
      </c>
      <c r="G15" s="21">
        <f t="shared" si="0"/>
        <v>0</v>
      </c>
    </row>
    <row r="16" spans="1:8">
      <c r="A16" s="35"/>
      <c r="B16" s="33" t="s">
        <v>9</v>
      </c>
      <c r="C16" s="33"/>
      <c r="D16" s="100"/>
      <c r="E16" s="99">
        <v>0</v>
      </c>
      <c r="F16" s="129">
        <v>0</v>
      </c>
      <c r="G16" s="21">
        <f t="shared" si="0"/>
        <v>0</v>
      </c>
    </row>
    <row r="17" spans="1:7">
      <c r="A17" s="35"/>
      <c r="B17" s="33" t="s">
        <v>56</v>
      </c>
      <c r="C17" s="33"/>
      <c r="D17" s="100"/>
      <c r="E17" s="99">
        <v>0</v>
      </c>
      <c r="F17" s="129">
        <v>0</v>
      </c>
      <c r="G17" s="21">
        <f t="shared" si="0"/>
        <v>0</v>
      </c>
    </row>
    <row r="18" spans="1:7">
      <c r="A18" s="35"/>
      <c r="B18" s="184" t="s">
        <v>57</v>
      </c>
      <c r="C18" s="33"/>
      <c r="D18" s="100"/>
      <c r="E18" s="99">
        <v>2697.2052000000003</v>
      </c>
      <c r="F18" s="129">
        <v>1796.4886986072001</v>
      </c>
      <c r="G18" s="21">
        <f t="shared" si="0"/>
        <v>4493.6938986072</v>
      </c>
    </row>
    <row r="19" spans="1:7">
      <c r="A19" s="35"/>
      <c r="B19" s="33" t="s">
        <v>10</v>
      </c>
      <c r="C19" s="33"/>
      <c r="D19" s="100"/>
      <c r="E19" s="99">
        <v>0</v>
      </c>
      <c r="F19" s="129">
        <v>0</v>
      </c>
      <c r="G19" s="21">
        <f t="shared" si="0"/>
        <v>0</v>
      </c>
    </row>
    <row r="20" spans="1:7">
      <c r="A20" s="35"/>
      <c r="B20" s="33" t="s">
        <v>11</v>
      </c>
      <c r="C20" s="33"/>
      <c r="D20" s="100"/>
      <c r="E20" s="99">
        <v>0</v>
      </c>
      <c r="F20" s="129">
        <v>0</v>
      </c>
      <c r="G20" s="21">
        <f t="shared" si="0"/>
        <v>0</v>
      </c>
    </row>
    <row r="21" spans="1:7">
      <c r="A21" s="35"/>
      <c r="B21" s="33"/>
      <c r="C21" s="33"/>
      <c r="D21" s="144"/>
      <c r="E21" s="97"/>
      <c r="F21" s="131"/>
      <c r="G21" s="18"/>
    </row>
    <row r="22" spans="1:7">
      <c r="A22" s="35" t="s">
        <v>12</v>
      </c>
      <c r="B22" s="33"/>
      <c r="C22" s="33"/>
      <c r="D22" s="100"/>
      <c r="E22" s="99">
        <v>53936.981627777779</v>
      </c>
      <c r="F22" s="129">
        <v>9730.8216666666667</v>
      </c>
      <c r="G22" s="21">
        <f t="shared" si="0"/>
        <v>63667.803294444442</v>
      </c>
    </row>
    <row r="23" spans="1:7">
      <c r="A23" s="35"/>
      <c r="B23" s="33" t="s">
        <v>13</v>
      </c>
      <c r="C23" s="33"/>
      <c r="D23" s="100"/>
      <c r="E23" s="99">
        <v>0</v>
      </c>
      <c r="F23" s="129">
        <v>0</v>
      </c>
      <c r="G23" s="21">
        <f t="shared" si="0"/>
        <v>0</v>
      </c>
    </row>
    <row r="24" spans="1:7">
      <c r="A24" s="35"/>
      <c r="B24" s="33" t="s">
        <v>14</v>
      </c>
      <c r="C24" s="33"/>
      <c r="D24" s="100"/>
      <c r="E24" s="99">
        <v>44098.871850000003</v>
      </c>
      <c r="F24" s="129">
        <v>0</v>
      </c>
      <c r="G24" s="21">
        <f t="shared" si="0"/>
        <v>44098.871850000003</v>
      </c>
    </row>
    <row r="25" spans="1:7">
      <c r="A25" s="35"/>
      <c r="B25" s="33" t="s">
        <v>15</v>
      </c>
      <c r="C25" s="33"/>
      <c r="D25" s="100"/>
      <c r="E25" s="99">
        <v>9838.1097777777777</v>
      </c>
      <c r="F25" s="129">
        <v>9730.8216666666667</v>
      </c>
      <c r="G25" s="21">
        <f t="shared" si="0"/>
        <v>19568.931444444446</v>
      </c>
    </row>
    <row r="26" spans="1:7">
      <c r="A26" s="35"/>
      <c r="B26" s="33" t="s">
        <v>58</v>
      </c>
      <c r="C26" s="33"/>
      <c r="D26" s="100"/>
      <c r="E26" s="99">
        <v>0</v>
      </c>
      <c r="F26" s="129">
        <v>0</v>
      </c>
      <c r="G26" s="21">
        <f t="shared" si="0"/>
        <v>0</v>
      </c>
    </row>
    <row r="27" spans="1:7">
      <c r="A27" s="35"/>
      <c r="B27" s="184" t="s">
        <v>74</v>
      </c>
      <c r="C27" s="33"/>
      <c r="D27" s="100"/>
      <c r="E27" s="99">
        <v>0</v>
      </c>
      <c r="F27" s="129">
        <v>0</v>
      </c>
      <c r="G27" s="21">
        <f t="shared" si="0"/>
        <v>0</v>
      </c>
    </row>
    <row r="28" spans="1:7">
      <c r="A28" s="35"/>
      <c r="B28" s="33" t="s">
        <v>16</v>
      </c>
      <c r="C28" s="33"/>
      <c r="D28" s="100"/>
      <c r="E28" s="99">
        <v>0</v>
      </c>
      <c r="F28" s="129">
        <v>0</v>
      </c>
      <c r="G28" s="21">
        <f t="shared" si="0"/>
        <v>0</v>
      </c>
    </row>
    <row r="29" spans="1:7">
      <c r="A29" s="35"/>
      <c r="B29" s="33"/>
      <c r="C29" s="33"/>
      <c r="D29" s="100"/>
      <c r="E29" s="99"/>
      <c r="F29" s="129"/>
      <c r="G29" s="21"/>
    </row>
    <row r="30" spans="1:7">
      <c r="A30" s="185" t="s">
        <v>17</v>
      </c>
      <c r="B30" s="186"/>
      <c r="C30" s="186"/>
      <c r="D30" s="100"/>
      <c r="E30" s="99">
        <v>-51239.776427777775</v>
      </c>
      <c r="F30" s="129">
        <v>-7934.332968059467</v>
      </c>
      <c r="G30" s="21">
        <f t="shared" si="0"/>
        <v>-59174.109395837244</v>
      </c>
    </row>
    <row r="31" spans="1:7">
      <c r="A31" s="35"/>
      <c r="B31" s="33"/>
      <c r="C31" s="33"/>
      <c r="D31" s="100"/>
      <c r="E31" s="99"/>
      <c r="F31" s="129"/>
      <c r="G31" s="21"/>
    </row>
    <row r="32" spans="1:7">
      <c r="A32" s="183" t="s">
        <v>18</v>
      </c>
      <c r="B32" s="33"/>
      <c r="C32" s="33"/>
      <c r="D32" s="100"/>
      <c r="E32" s="99"/>
      <c r="F32" s="129"/>
      <c r="G32" s="21"/>
    </row>
    <row r="33" spans="1:7">
      <c r="A33" s="35" t="s">
        <v>19</v>
      </c>
      <c r="B33" s="33"/>
      <c r="C33" s="33"/>
      <c r="D33" s="100"/>
      <c r="E33" s="99">
        <v>0</v>
      </c>
      <c r="F33" s="129">
        <v>0</v>
      </c>
      <c r="G33" s="21">
        <f t="shared" ref="G33:G36" si="1">+SUM(E33:F33)</f>
        <v>0</v>
      </c>
    </row>
    <row r="34" spans="1:7">
      <c r="A34" s="35"/>
      <c r="B34" s="33" t="s">
        <v>20</v>
      </c>
      <c r="C34" s="33"/>
      <c r="D34" s="100"/>
      <c r="E34" s="99">
        <v>0</v>
      </c>
      <c r="F34" s="129">
        <v>0</v>
      </c>
      <c r="G34" s="21">
        <f t="shared" si="1"/>
        <v>0</v>
      </c>
    </row>
    <row r="35" spans="1:7">
      <c r="A35" s="35"/>
      <c r="B35" s="33" t="s">
        <v>21</v>
      </c>
      <c r="C35" s="33"/>
      <c r="D35" s="100"/>
      <c r="E35" s="99">
        <v>0</v>
      </c>
      <c r="F35" s="129">
        <v>0</v>
      </c>
      <c r="G35" s="21">
        <f t="shared" si="1"/>
        <v>0</v>
      </c>
    </row>
    <row r="36" spans="1:7">
      <c r="A36" s="35"/>
      <c r="B36" s="33" t="s">
        <v>22</v>
      </c>
      <c r="C36" s="33"/>
      <c r="D36" s="100"/>
      <c r="E36" s="99">
        <v>0</v>
      </c>
      <c r="F36" s="129">
        <v>0</v>
      </c>
      <c r="G36" s="21">
        <f t="shared" si="1"/>
        <v>0</v>
      </c>
    </row>
    <row r="37" spans="1:7">
      <c r="A37" s="35"/>
      <c r="B37" s="33"/>
      <c r="C37" s="33"/>
      <c r="D37" s="100"/>
      <c r="E37" s="99"/>
      <c r="F37" s="129"/>
      <c r="G37" s="21"/>
    </row>
    <row r="38" spans="1:7">
      <c r="A38" s="187" t="s">
        <v>99</v>
      </c>
      <c r="B38" s="188"/>
      <c r="C38" s="188"/>
      <c r="D38" s="102"/>
      <c r="E38" s="101">
        <v>2697.2052000000003</v>
      </c>
      <c r="F38" s="132">
        <v>1796.4886986072001</v>
      </c>
      <c r="G38" s="26">
        <f t="shared" ref="G38:G40" si="2">+SUM(E38:F38)</f>
        <v>4493.6938986072</v>
      </c>
    </row>
    <row r="39" spans="1:7">
      <c r="A39" s="187" t="s">
        <v>77</v>
      </c>
      <c r="B39" s="188"/>
      <c r="C39" s="188"/>
      <c r="D39" s="102"/>
      <c r="E39" s="101">
        <v>53936.981627777779</v>
      </c>
      <c r="F39" s="132">
        <v>9730.8216666666667</v>
      </c>
      <c r="G39" s="26">
        <f t="shared" si="2"/>
        <v>63667.803294444442</v>
      </c>
    </row>
    <row r="40" spans="1:7">
      <c r="A40" s="187" t="s">
        <v>23</v>
      </c>
      <c r="B40" s="188"/>
      <c r="C40" s="188"/>
      <c r="D40" s="102"/>
      <c r="E40" s="101">
        <v>-51239.776427777775</v>
      </c>
      <c r="F40" s="132">
        <v>-7934.332968059467</v>
      </c>
      <c r="G40" s="26">
        <f t="shared" si="2"/>
        <v>-59174.109395837244</v>
      </c>
    </row>
    <row r="41" spans="1:7">
      <c r="A41" s="27"/>
      <c r="B41" s="189"/>
      <c r="C41" s="189"/>
      <c r="D41" s="178"/>
      <c r="E41" s="103"/>
      <c r="F41" s="133"/>
      <c r="G41" s="29"/>
    </row>
    <row r="42" spans="1:7">
      <c r="A42" s="183" t="s">
        <v>24</v>
      </c>
      <c r="B42" s="33"/>
      <c r="C42" s="33"/>
      <c r="D42" s="144"/>
      <c r="E42" s="97"/>
      <c r="F42" s="131"/>
      <c r="G42" s="18"/>
    </row>
    <row r="43" spans="1:7">
      <c r="A43" s="183"/>
      <c r="B43" s="33"/>
      <c r="C43" s="33"/>
      <c r="D43" s="144"/>
      <c r="E43" s="97"/>
      <c r="F43" s="131"/>
      <c r="G43" s="18"/>
    </row>
    <row r="44" spans="1:7">
      <c r="A44" s="35" t="s">
        <v>25</v>
      </c>
      <c r="B44" s="33"/>
      <c r="C44" s="33"/>
      <c r="D44" s="100"/>
      <c r="E44" s="99">
        <v>-41401.666650000006</v>
      </c>
      <c r="F44" s="129">
        <v>1796.4886986072001</v>
      </c>
      <c r="G44" s="21">
        <f t="shared" ref="G44:G57" si="3">+SUM(E44:F44)</f>
        <v>-39605.177951392805</v>
      </c>
    </row>
    <row r="45" spans="1:7">
      <c r="A45" s="35" t="s">
        <v>26</v>
      </c>
      <c r="B45" s="33"/>
      <c r="C45" s="33"/>
      <c r="D45" s="100"/>
      <c r="E45" s="99">
        <v>0</v>
      </c>
      <c r="F45" s="129">
        <v>0</v>
      </c>
      <c r="G45" s="21">
        <f t="shared" si="3"/>
        <v>0</v>
      </c>
    </row>
    <row r="46" spans="1:7">
      <c r="A46" s="35"/>
      <c r="B46" s="33" t="s">
        <v>27</v>
      </c>
      <c r="C46" s="33"/>
      <c r="D46" s="100"/>
      <c r="E46" s="99">
        <v>0</v>
      </c>
      <c r="F46" s="129">
        <v>0</v>
      </c>
      <c r="G46" s="21">
        <f t="shared" si="3"/>
        <v>0</v>
      </c>
    </row>
    <row r="47" spans="1:7">
      <c r="A47" s="35"/>
      <c r="B47" s="33" t="s">
        <v>28</v>
      </c>
      <c r="C47" s="33"/>
      <c r="D47" s="100"/>
      <c r="E47" s="99">
        <v>0</v>
      </c>
      <c r="F47" s="129">
        <v>0</v>
      </c>
      <c r="G47" s="21">
        <f t="shared" si="3"/>
        <v>0</v>
      </c>
    </row>
    <row r="48" spans="1:7">
      <c r="A48" s="35" t="s">
        <v>29</v>
      </c>
      <c r="B48" s="33"/>
      <c r="C48" s="33"/>
      <c r="D48" s="100"/>
      <c r="E48" s="99">
        <v>0</v>
      </c>
      <c r="F48" s="129">
        <v>0</v>
      </c>
      <c r="G48" s="21">
        <f t="shared" si="3"/>
        <v>0</v>
      </c>
    </row>
    <row r="49" spans="1:7">
      <c r="A49" s="35"/>
      <c r="B49" s="33" t="s">
        <v>30</v>
      </c>
      <c r="C49" s="33"/>
      <c r="D49" s="100"/>
      <c r="E49" s="99">
        <v>0</v>
      </c>
      <c r="F49" s="129">
        <v>0</v>
      </c>
      <c r="G49" s="21">
        <f t="shared" si="3"/>
        <v>0</v>
      </c>
    </row>
    <row r="50" spans="1:7">
      <c r="A50" s="35"/>
      <c r="B50" s="33" t="s">
        <v>31</v>
      </c>
      <c r="C50" s="33"/>
      <c r="D50" s="100"/>
      <c r="E50" s="99">
        <v>0</v>
      </c>
      <c r="F50" s="129">
        <v>0</v>
      </c>
      <c r="G50" s="21">
        <f t="shared" si="3"/>
        <v>0</v>
      </c>
    </row>
    <row r="51" spans="1:7">
      <c r="A51" s="35" t="s">
        <v>32</v>
      </c>
      <c r="B51" s="33"/>
      <c r="C51" s="33"/>
      <c r="D51" s="100"/>
      <c r="E51" s="99">
        <v>0</v>
      </c>
      <c r="F51" s="129">
        <v>0</v>
      </c>
      <c r="G51" s="21">
        <f t="shared" si="3"/>
        <v>0</v>
      </c>
    </row>
    <row r="52" spans="1:7">
      <c r="A52" s="35" t="s">
        <v>33</v>
      </c>
      <c r="B52" s="33"/>
      <c r="C52" s="33"/>
      <c r="D52" s="100"/>
      <c r="E52" s="99">
        <v>-41401.666650000006</v>
      </c>
      <c r="F52" s="129">
        <v>1796.4886986072001</v>
      </c>
      <c r="G52" s="21">
        <f t="shared" si="3"/>
        <v>-39605.177951392805</v>
      </c>
    </row>
    <row r="53" spans="1:7">
      <c r="A53" s="35" t="s">
        <v>87</v>
      </c>
      <c r="B53" s="33"/>
      <c r="C53" s="33"/>
      <c r="D53" s="100"/>
      <c r="E53" s="99">
        <v>0</v>
      </c>
      <c r="F53" s="129">
        <v>0</v>
      </c>
      <c r="G53" s="21">
        <f t="shared" si="3"/>
        <v>0</v>
      </c>
    </row>
    <row r="54" spans="1:7">
      <c r="A54" s="35"/>
      <c r="B54" s="33" t="s">
        <v>34</v>
      </c>
      <c r="C54" s="33"/>
      <c r="D54" s="100"/>
      <c r="E54" s="99">
        <v>0</v>
      </c>
      <c r="F54" s="129">
        <v>0</v>
      </c>
      <c r="G54" s="21">
        <f t="shared" si="3"/>
        <v>0</v>
      </c>
    </row>
    <row r="55" spans="1:7">
      <c r="A55" s="35"/>
      <c r="B55" s="33" t="s">
        <v>35</v>
      </c>
      <c r="C55" s="33"/>
      <c r="D55" s="100"/>
      <c r="E55" s="99">
        <v>0</v>
      </c>
      <c r="F55" s="129">
        <v>0</v>
      </c>
      <c r="G55" s="21">
        <f t="shared" si="3"/>
        <v>0</v>
      </c>
    </row>
    <row r="56" spans="1:7">
      <c r="A56" s="79" t="s">
        <v>88</v>
      </c>
      <c r="B56" s="33"/>
      <c r="C56" s="33"/>
      <c r="D56" s="100"/>
      <c r="E56" s="99">
        <v>0</v>
      </c>
      <c r="F56" s="129">
        <v>0</v>
      </c>
      <c r="G56" s="21">
        <f t="shared" si="3"/>
        <v>0</v>
      </c>
    </row>
    <row r="57" spans="1:7">
      <c r="A57" s="35" t="s">
        <v>36</v>
      </c>
      <c r="B57" s="33"/>
      <c r="C57" s="33"/>
      <c r="D57" s="100"/>
      <c r="E57" s="99">
        <v>0</v>
      </c>
      <c r="F57" s="129">
        <v>0</v>
      </c>
      <c r="G57" s="21">
        <f t="shared" si="3"/>
        <v>0</v>
      </c>
    </row>
    <row r="58" spans="1:7">
      <c r="A58" s="35"/>
      <c r="B58" s="33"/>
      <c r="C58" s="33"/>
      <c r="D58" s="100"/>
      <c r="E58" s="99"/>
      <c r="F58" s="129"/>
      <c r="G58" s="21"/>
    </row>
    <row r="59" spans="1:7">
      <c r="A59" s="35" t="s">
        <v>37</v>
      </c>
      <c r="B59" s="33"/>
      <c r="C59" s="33"/>
      <c r="D59" s="100"/>
      <c r="E59" s="99">
        <v>9838.1097777777777</v>
      </c>
      <c r="F59" s="129">
        <v>9730.8216666666667</v>
      </c>
      <c r="G59" s="21">
        <f t="shared" ref="G59:G70" si="4">+SUM(E59:F59)</f>
        <v>19568.931444444446</v>
      </c>
    </row>
    <row r="60" spans="1:7">
      <c r="A60" s="35" t="s">
        <v>38</v>
      </c>
      <c r="B60" s="33"/>
      <c r="C60" s="33"/>
      <c r="D60" s="100"/>
      <c r="E60" s="99">
        <v>0</v>
      </c>
      <c r="F60" s="129">
        <v>0</v>
      </c>
      <c r="G60" s="21">
        <f t="shared" si="4"/>
        <v>0</v>
      </c>
    </row>
    <row r="61" spans="1:7">
      <c r="A61" s="35"/>
      <c r="B61" s="33" t="s">
        <v>39</v>
      </c>
      <c r="C61" s="33"/>
      <c r="D61" s="100"/>
      <c r="E61" s="99">
        <v>0</v>
      </c>
      <c r="F61" s="129">
        <v>0</v>
      </c>
      <c r="G61" s="21">
        <f t="shared" si="4"/>
        <v>0</v>
      </c>
    </row>
    <row r="62" spans="1:7">
      <c r="A62" s="35"/>
      <c r="B62" s="33"/>
      <c r="C62" s="33" t="s">
        <v>40</v>
      </c>
      <c r="D62" s="100"/>
      <c r="E62" s="99">
        <v>0</v>
      </c>
      <c r="F62" s="129">
        <v>0</v>
      </c>
      <c r="G62" s="21">
        <f t="shared" si="4"/>
        <v>0</v>
      </c>
    </row>
    <row r="63" spans="1:7">
      <c r="A63" s="35"/>
      <c r="B63" s="33"/>
      <c r="C63" s="33" t="s">
        <v>41</v>
      </c>
      <c r="D63" s="100"/>
      <c r="E63" s="99">
        <v>0</v>
      </c>
      <c r="F63" s="129">
        <v>0</v>
      </c>
      <c r="G63" s="21">
        <f t="shared" si="4"/>
        <v>0</v>
      </c>
    </row>
    <row r="64" spans="1:7">
      <c r="A64" s="35"/>
      <c r="B64" s="33" t="s">
        <v>42</v>
      </c>
      <c r="C64" s="33"/>
      <c r="D64" s="100"/>
      <c r="E64" s="99">
        <v>0</v>
      </c>
      <c r="F64" s="129">
        <v>0</v>
      </c>
      <c r="G64" s="21">
        <f t="shared" si="4"/>
        <v>0</v>
      </c>
    </row>
    <row r="65" spans="1:8">
      <c r="A65" s="35" t="s">
        <v>43</v>
      </c>
      <c r="B65" s="33"/>
      <c r="C65" s="33"/>
      <c r="D65" s="100"/>
      <c r="E65" s="99">
        <v>0</v>
      </c>
      <c r="F65" s="129">
        <v>0</v>
      </c>
      <c r="G65" s="21">
        <f t="shared" si="4"/>
        <v>0</v>
      </c>
    </row>
    <row r="66" spans="1:8">
      <c r="A66" s="35"/>
      <c r="B66" s="33" t="s">
        <v>39</v>
      </c>
      <c r="C66" s="33"/>
      <c r="D66" s="100"/>
      <c r="E66" s="99">
        <v>0</v>
      </c>
      <c r="F66" s="129">
        <v>0</v>
      </c>
      <c r="G66" s="21">
        <f t="shared" si="4"/>
        <v>0</v>
      </c>
    </row>
    <row r="67" spans="1:8">
      <c r="A67" s="35"/>
      <c r="B67" s="33"/>
      <c r="C67" s="33" t="s">
        <v>40</v>
      </c>
      <c r="D67" s="100"/>
      <c r="E67" s="99">
        <v>0</v>
      </c>
      <c r="F67" s="129">
        <v>0</v>
      </c>
      <c r="G67" s="21">
        <f t="shared" si="4"/>
        <v>0</v>
      </c>
    </row>
    <row r="68" spans="1:8">
      <c r="A68" s="35"/>
      <c r="B68" s="33"/>
      <c r="C68" s="33" t="s">
        <v>41</v>
      </c>
      <c r="D68" s="100"/>
      <c r="E68" s="99">
        <v>0</v>
      </c>
      <c r="F68" s="129">
        <v>0</v>
      </c>
      <c r="G68" s="21">
        <f t="shared" si="4"/>
        <v>0</v>
      </c>
    </row>
    <row r="69" spans="1:8">
      <c r="A69" s="35"/>
      <c r="B69" s="33" t="s">
        <v>42</v>
      </c>
      <c r="C69" s="33"/>
      <c r="D69" s="100"/>
      <c r="E69" s="99">
        <v>0</v>
      </c>
      <c r="F69" s="129">
        <v>0</v>
      </c>
      <c r="G69" s="21">
        <f t="shared" si="4"/>
        <v>0</v>
      </c>
    </row>
    <row r="70" spans="1:8">
      <c r="A70" s="35" t="s">
        <v>44</v>
      </c>
      <c r="B70" s="33"/>
      <c r="C70" s="33"/>
      <c r="D70" s="100"/>
      <c r="E70" s="99">
        <v>9838.1097777777777</v>
      </c>
      <c r="F70" s="129">
        <v>9730.8216666666667</v>
      </c>
      <c r="G70" s="21">
        <f t="shared" si="4"/>
        <v>19568.931444444446</v>
      </c>
    </row>
    <row r="71" spans="1:8">
      <c r="A71" s="35"/>
      <c r="B71" s="33"/>
      <c r="C71" s="33"/>
      <c r="D71" s="100"/>
      <c r="E71" s="99"/>
      <c r="F71" s="129"/>
      <c r="G71" s="21"/>
    </row>
    <row r="72" spans="1:8">
      <c r="A72" s="187" t="s">
        <v>45</v>
      </c>
      <c r="B72" s="188"/>
      <c r="C72" s="188"/>
      <c r="D72" s="102"/>
      <c r="E72" s="101">
        <v>-51239.776427777782</v>
      </c>
      <c r="F72" s="132">
        <v>-7934.332968059467</v>
      </c>
      <c r="G72" s="26">
        <f t="shared" ref="G72" si="5">+SUM(E72:F72)</f>
        <v>-59174.109395837251</v>
      </c>
    </row>
    <row r="73" spans="1:8">
      <c r="A73" s="190"/>
      <c r="B73" s="191"/>
      <c r="C73" s="191"/>
      <c r="D73" s="179"/>
      <c r="E73" s="103"/>
      <c r="F73" s="133"/>
      <c r="G73" s="32"/>
    </row>
    <row r="74" spans="1:8" ht="39.75" customHeight="1">
      <c r="H74" s="204"/>
    </row>
    <row r="75" spans="1:8" ht="33.75" customHeight="1"/>
  </sheetData>
  <printOptions horizontalCentered="1"/>
  <pageMargins left="0" right="0" top="0" bottom="0" header="0" footer="0"/>
  <pageSetup scale="83"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H42"/>
  <sheetViews>
    <sheetView workbookViewId="0">
      <selection activeCell="F16" sqref="F16"/>
    </sheetView>
  </sheetViews>
  <sheetFormatPr baseColWidth="10" defaultRowHeight="13.2"/>
  <cols>
    <col min="1" max="2" width="3.33203125" customWidth="1"/>
    <col min="4" max="4" width="33.109375" customWidth="1"/>
    <col min="5" max="5" width="8.44140625" bestFit="1" customWidth="1"/>
    <col min="6" max="6" width="8.109375" customWidth="1"/>
    <col min="7" max="7" width="10.33203125" bestFit="1" customWidth="1"/>
    <col min="8" max="8" width="6.33203125" bestFit="1" customWidth="1"/>
  </cols>
  <sheetData>
    <row r="1" spans="1:8" ht="22.8">
      <c r="H1" s="221">
        <v>11</v>
      </c>
    </row>
    <row r="2" spans="1:8">
      <c r="A2" s="4" t="s">
        <v>95</v>
      </c>
      <c r="B2" s="5"/>
      <c r="C2" s="5"/>
      <c r="D2" s="175"/>
      <c r="E2" s="2"/>
      <c r="F2" s="2"/>
      <c r="G2" s="2"/>
    </row>
    <row r="3" spans="1:8">
      <c r="A3" s="46" t="str">
        <f>+Total!A3</f>
        <v>ESTADO DE OPERACIONES DE GOBIERNO  2016</v>
      </c>
      <c r="B3" s="2"/>
      <c r="C3" s="2"/>
      <c r="D3" s="174"/>
      <c r="E3" s="2"/>
      <c r="F3" s="2"/>
      <c r="G3" s="2"/>
    </row>
    <row r="4" spans="1:8">
      <c r="A4" s="1" t="s">
        <v>90</v>
      </c>
      <c r="B4" s="2"/>
      <c r="C4" s="2"/>
      <c r="D4" s="174"/>
      <c r="E4" s="2"/>
      <c r="F4" s="2"/>
      <c r="G4" s="2"/>
    </row>
    <row r="5" spans="1:8">
      <c r="A5" s="4" t="s">
        <v>2</v>
      </c>
      <c r="B5" s="1"/>
      <c r="C5" s="1"/>
      <c r="D5" s="1"/>
      <c r="E5" s="1"/>
      <c r="F5" s="2"/>
      <c r="G5" s="2"/>
    </row>
    <row r="6" spans="1:8">
      <c r="A6" s="1" t="s">
        <v>79</v>
      </c>
      <c r="B6" s="1"/>
      <c r="C6" s="1"/>
      <c r="D6" s="1"/>
      <c r="E6" s="1"/>
      <c r="F6" s="2"/>
      <c r="G6" s="2"/>
    </row>
    <row r="7" spans="1:8">
      <c r="A7" s="9"/>
      <c r="B7" s="10"/>
      <c r="C7" s="11"/>
      <c r="D7" s="177"/>
      <c r="E7" s="72" t="str">
        <f>+VarTotal!E7</f>
        <v>2016 / 2015</v>
      </c>
      <c r="F7" s="92"/>
      <c r="G7" s="93"/>
    </row>
    <row r="8" spans="1:8">
      <c r="A8" s="13"/>
      <c r="B8" s="14"/>
      <c r="C8" s="14"/>
      <c r="D8" s="117"/>
      <c r="E8" s="83" t="s">
        <v>5</v>
      </c>
      <c r="F8" s="114" t="s">
        <v>85</v>
      </c>
      <c r="G8" s="34" t="s">
        <v>86</v>
      </c>
    </row>
    <row r="9" spans="1:8">
      <c r="A9" s="16"/>
      <c r="B9" s="17"/>
      <c r="C9" s="17"/>
      <c r="D9" s="144"/>
      <c r="E9" s="20"/>
      <c r="F9" s="17"/>
      <c r="G9" s="48"/>
    </row>
    <row r="10" spans="1:8">
      <c r="A10" s="19" t="s">
        <v>6</v>
      </c>
      <c r="B10" s="17"/>
      <c r="C10" s="17"/>
      <c r="D10" s="144"/>
      <c r="E10" s="20"/>
      <c r="F10" s="17"/>
      <c r="G10" s="48"/>
    </row>
    <row r="11" spans="1:8">
      <c r="A11" s="20" t="s">
        <v>7</v>
      </c>
      <c r="B11" s="17"/>
      <c r="C11" s="17"/>
      <c r="D11" s="100"/>
      <c r="E11" s="89">
        <v>-92.916978719025124</v>
      </c>
      <c r="F11" s="118">
        <v>-95.58505721393098</v>
      </c>
      <c r="G11" s="68">
        <v>-94.295621103546338</v>
      </c>
    </row>
    <row r="12" spans="1:8">
      <c r="A12" s="20"/>
      <c r="B12" s="17" t="s">
        <v>8</v>
      </c>
      <c r="C12" s="17"/>
      <c r="D12" s="100"/>
      <c r="E12" s="89">
        <v>0</v>
      </c>
      <c r="F12" s="118">
        <v>0</v>
      </c>
      <c r="G12" s="68">
        <v>0</v>
      </c>
    </row>
    <row r="13" spans="1:8">
      <c r="A13" s="80"/>
      <c r="B13" s="78"/>
      <c r="C13" s="78" t="s">
        <v>73</v>
      </c>
      <c r="D13" s="163"/>
      <c r="E13" s="89">
        <v>0</v>
      </c>
      <c r="F13" s="118">
        <v>0</v>
      </c>
      <c r="G13" s="68">
        <v>0</v>
      </c>
    </row>
    <row r="14" spans="1:8">
      <c r="A14" s="80"/>
      <c r="B14" s="78"/>
      <c r="C14" s="78" t="s">
        <v>59</v>
      </c>
      <c r="D14" s="163"/>
      <c r="E14" s="89">
        <v>0</v>
      </c>
      <c r="F14" s="118">
        <v>0</v>
      </c>
      <c r="G14" s="68">
        <v>0</v>
      </c>
    </row>
    <row r="15" spans="1:8">
      <c r="A15" s="20"/>
      <c r="B15" s="17" t="s">
        <v>91</v>
      </c>
      <c r="C15" s="17"/>
      <c r="D15" s="100"/>
      <c r="E15" s="89">
        <v>-100</v>
      </c>
      <c r="F15" s="118">
        <v>-100</v>
      </c>
      <c r="G15" s="68">
        <v>-100</v>
      </c>
    </row>
    <row r="16" spans="1:8">
      <c r="A16" s="20"/>
      <c r="B16" s="17" t="s">
        <v>9</v>
      </c>
      <c r="C16" s="17"/>
      <c r="D16" s="100"/>
      <c r="E16" s="89">
        <v>0</v>
      </c>
      <c r="F16" s="118">
        <v>0</v>
      </c>
      <c r="G16" s="68">
        <v>0</v>
      </c>
    </row>
    <row r="17" spans="1:7">
      <c r="A17" s="20"/>
      <c r="B17" s="17" t="s">
        <v>56</v>
      </c>
      <c r="C17" s="17"/>
      <c r="D17" s="100"/>
      <c r="E17" s="89">
        <v>0</v>
      </c>
      <c r="F17" s="118">
        <v>0</v>
      </c>
      <c r="G17" s="68">
        <v>0</v>
      </c>
    </row>
    <row r="18" spans="1:7">
      <c r="A18" s="20"/>
      <c r="B18" s="78" t="s">
        <v>57</v>
      </c>
      <c r="C18" s="17"/>
      <c r="D18" s="100"/>
      <c r="E18" s="89">
        <v>38.371880024759264</v>
      </c>
      <c r="F18" s="118">
        <v>-1.3964788970582731</v>
      </c>
      <c r="G18" s="68">
        <v>19.153945645993929</v>
      </c>
    </row>
    <row r="19" spans="1:7">
      <c r="A19" s="20"/>
      <c r="B19" s="17" t="s">
        <v>10</v>
      </c>
      <c r="C19" s="17"/>
      <c r="D19" s="100"/>
      <c r="E19" s="89">
        <v>0</v>
      </c>
      <c r="F19" s="118">
        <v>0</v>
      </c>
      <c r="G19" s="68">
        <v>0</v>
      </c>
    </row>
    <row r="20" spans="1:7">
      <c r="A20" s="20"/>
      <c r="B20" s="17" t="s">
        <v>11</v>
      </c>
      <c r="C20" s="17"/>
      <c r="D20" s="100"/>
      <c r="E20" s="89">
        <v>0</v>
      </c>
      <c r="F20" s="118">
        <v>0</v>
      </c>
      <c r="G20" s="68">
        <v>0</v>
      </c>
    </row>
    <row r="21" spans="1:7">
      <c r="A21" s="20"/>
      <c r="B21" s="17"/>
      <c r="C21" s="17"/>
      <c r="D21" s="144"/>
      <c r="E21" s="94"/>
      <c r="F21" s="121"/>
      <c r="G21" s="69"/>
    </row>
    <row r="22" spans="1:7">
      <c r="A22" s="20" t="s">
        <v>12</v>
      </c>
      <c r="B22" s="17"/>
      <c r="C22" s="17"/>
      <c r="D22" s="100"/>
      <c r="E22" s="89">
        <v>-73.598484249554986</v>
      </c>
      <c r="F22" s="118">
        <v>-66.225803001225401</v>
      </c>
      <c r="G22" s="68">
        <v>-72.681217697136773</v>
      </c>
    </row>
    <row r="23" spans="1:7">
      <c r="A23" s="20"/>
      <c r="B23" s="17" t="s">
        <v>13</v>
      </c>
      <c r="C23" s="17"/>
      <c r="D23" s="100"/>
      <c r="E23" s="89">
        <v>0</v>
      </c>
      <c r="F23" s="118">
        <v>0</v>
      </c>
      <c r="G23" s="68">
        <v>0</v>
      </c>
    </row>
    <row r="24" spans="1:7">
      <c r="A24" s="20"/>
      <c r="B24" s="17" t="s">
        <v>14</v>
      </c>
      <c r="C24" s="17"/>
      <c r="D24" s="100"/>
      <c r="E24" s="89">
        <v>-77.037033947133665</v>
      </c>
      <c r="F24" s="118">
        <v>-100</v>
      </c>
      <c r="G24" s="68">
        <v>-78.851180801934035</v>
      </c>
    </row>
    <row r="25" spans="1:7">
      <c r="A25" s="20"/>
      <c r="B25" s="17" t="s">
        <v>15</v>
      </c>
      <c r="C25" s="17"/>
      <c r="D25" s="100"/>
      <c r="E25" s="89">
        <v>-19.69919591270174</v>
      </c>
      <c r="F25" s="118">
        <v>-20.792248044034743</v>
      </c>
      <c r="G25" s="68">
        <v>-20.250860714397291</v>
      </c>
    </row>
    <row r="26" spans="1:7">
      <c r="A26" s="20"/>
      <c r="B26" s="17" t="s">
        <v>58</v>
      </c>
      <c r="C26" s="17"/>
      <c r="D26" s="100"/>
      <c r="E26" s="89">
        <v>0</v>
      </c>
      <c r="F26" s="118">
        <v>0</v>
      </c>
      <c r="G26" s="68">
        <v>0</v>
      </c>
    </row>
    <row r="27" spans="1:7">
      <c r="A27" s="20"/>
      <c r="B27" s="78" t="s">
        <v>74</v>
      </c>
      <c r="C27" s="17"/>
      <c r="D27" s="100"/>
      <c r="E27" s="89">
        <v>0</v>
      </c>
      <c r="F27" s="118">
        <v>0</v>
      </c>
      <c r="G27" s="68">
        <v>0</v>
      </c>
    </row>
    <row r="28" spans="1:7">
      <c r="A28" s="20"/>
      <c r="B28" s="17" t="s">
        <v>16</v>
      </c>
      <c r="C28" s="17"/>
      <c r="D28" s="100"/>
      <c r="E28" s="89">
        <v>0</v>
      </c>
      <c r="F28" s="118">
        <v>0</v>
      </c>
      <c r="G28" s="68">
        <v>0</v>
      </c>
    </row>
    <row r="29" spans="1:7">
      <c r="A29" s="20"/>
      <c r="B29" s="17"/>
      <c r="C29" s="17"/>
      <c r="D29" s="100"/>
      <c r="E29" s="86"/>
      <c r="F29" s="112"/>
      <c r="G29" s="54"/>
    </row>
    <row r="30" spans="1:7">
      <c r="A30" s="22" t="s">
        <v>17</v>
      </c>
      <c r="B30" s="23"/>
      <c r="C30" s="23"/>
      <c r="D30" s="100"/>
      <c r="E30" s="89">
        <v>69.172619759293184</v>
      </c>
      <c r="F30" s="118">
        <v>-166.78905650184404</v>
      </c>
      <c r="G30" s="68">
        <v>61.644701292754903</v>
      </c>
    </row>
    <row r="31" spans="1:7">
      <c r="A31" s="20"/>
      <c r="B31" s="17"/>
      <c r="C31" s="17"/>
      <c r="D31" s="100"/>
      <c r="E31" s="86"/>
      <c r="F31" s="112"/>
      <c r="G31" s="54"/>
    </row>
    <row r="32" spans="1:7">
      <c r="A32" s="19" t="s">
        <v>18</v>
      </c>
      <c r="B32" s="17"/>
      <c r="C32" s="17"/>
      <c r="D32" s="100"/>
      <c r="E32" s="86"/>
      <c r="F32" s="112"/>
      <c r="G32" s="54"/>
    </row>
    <row r="33" spans="1:7">
      <c r="A33" s="20" t="s">
        <v>19</v>
      </c>
      <c r="B33" s="17"/>
      <c r="C33" s="17"/>
      <c r="D33" s="100"/>
      <c r="E33" s="89">
        <v>0</v>
      </c>
      <c r="F33" s="118">
        <v>0</v>
      </c>
      <c r="G33" s="68">
        <v>0</v>
      </c>
    </row>
    <row r="34" spans="1:7">
      <c r="A34" s="20"/>
      <c r="B34" s="17" t="s">
        <v>20</v>
      </c>
      <c r="C34" s="17"/>
      <c r="D34" s="100"/>
      <c r="E34" s="89">
        <v>0</v>
      </c>
      <c r="F34" s="118">
        <v>0</v>
      </c>
      <c r="G34" s="68">
        <v>0</v>
      </c>
    </row>
    <row r="35" spans="1:7">
      <c r="A35" s="20"/>
      <c r="B35" s="17" t="s">
        <v>21</v>
      </c>
      <c r="C35" s="17"/>
      <c r="D35" s="100"/>
      <c r="E35" s="89">
        <v>0</v>
      </c>
      <c r="F35" s="118">
        <v>0</v>
      </c>
      <c r="G35" s="68">
        <v>0</v>
      </c>
    </row>
    <row r="36" spans="1:7">
      <c r="A36" s="20"/>
      <c r="B36" s="17" t="s">
        <v>22</v>
      </c>
      <c r="C36" s="17"/>
      <c r="D36" s="100"/>
      <c r="E36" s="89">
        <v>0</v>
      </c>
      <c r="F36" s="118">
        <v>0</v>
      </c>
      <c r="G36" s="68">
        <v>0</v>
      </c>
    </row>
    <row r="37" spans="1:7">
      <c r="A37" s="20"/>
      <c r="B37" s="17"/>
      <c r="C37" s="17"/>
      <c r="D37" s="100"/>
      <c r="E37" s="94"/>
      <c r="F37" s="121"/>
      <c r="G37" s="69"/>
    </row>
    <row r="38" spans="1:7">
      <c r="A38" s="24" t="s">
        <v>99</v>
      </c>
      <c r="B38" s="25"/>
      <c r="C38" s="25"/>
      <c r="D38" s="102"/>
      <c r="E38" s="95">
        <v>-92.916978719025124</v>
      </c>
      <c r="F38" s="195">
        <v>-95.58505721393098</v>
      </c>
      <c r="G38" s="209">
        <v>-94.295621103546338</v>
      </c>
    </row>
    <row r="39" spans="1:7">
      <c r="A39" s="24" t="s">
        <v>77</v>
      </c>
      <c r="B39" s="25"/>
      <c r="C39" s="25"/>
      <c r="D39" s="102"/>
      <c r="E39" s="95">
        <v>-73.598484249554986</v>
      </c>
      <c r="F39" s="195">
        <v>-66.225803001225401</v>
      </c>
      <c r="G39" s="209">
        <v>-72.681217697136773</v>
      </c>
    </row>
    <row r="40" spans="1:7">
      <c r="A40" s="27"/>
      <c r="B40" s="28"/>
      <c r="C40" s="28"/>
      <c r="D40" s="178"/>
      <c r="E40" s="96"/>
      <c r="F40" s="123"/>
      <c r="G40" s="74"/>
    </row>
    <row r="41" spans="1:7">
      <c r="A41" s="192"/>
      <c r="B41" s="193"/>
      <c r="C41" s="193"/>
      <c r="D41" s="194"/>
    </row>
    <row r="42" spans="1:7">
      <c r="A42" s="17"/>
      <c r="B42" s="17"/>
      <c r="C42" s="17"/>
      <c r="D42" s="17"/>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svd</cp:lastModifiedBy>
  <cp:lastPrinted>2015-03-24T13:49:11Z</cp:lastPrinted>
  <dcterms:created xsi:type="dcterms:W3CDTF">2005-03-30T13:24:33Z</dcterms:created>
  <dcterms:modified xsi:type="dcterms:W3CDTF">2016-03-24T18:28:59Z</dcterms:modified>
</cp:coreProperties>
</file>