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firstSheet="1" activeTab="8"/>
  </bookViews>
  <sheets>
    <sheet name="Total " sheetId="1" r:id="rId1"/>
    <sheet name="VarTotal" sheetId="2" r:id="rId2"/>
    <sheet name="Pptario" sheetId="3" r:id="rId3"/>
    <sheet name="PptarioMN" sheetId="4" r:id="rId4"/>
    <sheet name="PptarioME" sheetId="5" r:id="rId5"/>
    <sheet name="%AvancPptario" sheetId="6" r:id="rId6"/>
    <sheet name="VarPptario" sheetId="7" r:id="rId7"/>
    <sheet name="Extrappt" sheetId="8" r:id="rId8"/>
    <sheet name="VarExtrappt" sheetId="9" r:id="rId9"/>
  </sheets>
  <definedNames>
    <definedName name="_xlnm.Print_Area" localSheetId="5">'%AvancPptario'!$A$1:$Q$43</definedName>
    <definedName name="_xlnm.Print_Area" localSheetId="7">'Extrappt'!$A$1:$K$75</definedName>
    <definedName name="_xlnm.Print_Area" localSheetId="2">'Pptario'!$A$1:$K$77</definedName>
    <definedName name="_xlnm.Print_Area" localSheetId="4">'PptarioME'!$A$1:$J$77</definedName>
    <definedName name="_xlnm.Print_Area" localSheetId="3">'PptarioMN'!$A$1:$J$77</definedName>
    <definedName name="_xlnm.Print_Area" localSheetId="0">'Total '!$A$1:$K$77</definedName>
    <definedName name="_xlnm.Print_Area" localSheetId="8">'VarExtrappt'!$A$1:$K$40</definedName>
    <definedName name="_xlnm.Print_Area" localSheetId="6">'VarPptario'!$A$1:$K$42</definedName>
    <definedName name="_xlnm.Print_Area" localSheetId="1">'VarTotal'!$A$1:$K$42</definedName>
  </definedNames>
  <calcPr fullCalcOnLoad="1"/>
</workbook>
</file>

<file path=xl/sharedStrings.xml><?xml version="1.0" encoding="utf-8"?>
<sst xmlns="http://schemas.openxmlformats.org/spreadsheetml/2006/main" count="506" uniqueCount="106">
  <si>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</si>
  <si>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</si>
  <si>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</si>
  <si>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</si>
  <si>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</si>
  <si>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</si>
  <si>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</si>
  <si>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</si>
  <si>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</si>
  <si>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</si>
  <si>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</si>
  <si>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</si>
  <si>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</si>
  <si>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</si>
  <si>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</si>
  <si>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</si>
  <si>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</si>
  <si>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</si>
  <si>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</si>
  <si>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</si>
  <si>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</si>
  <si>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</si>
  <si>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</si>
  <si>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</si>
  <si>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</si>
  <si>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</si>
  <si>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</si>
  <si>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</si>
  <si>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</si>
  <si>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</si>
  <si>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</si>
  <si>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</si>
  <si>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</si>
  <si>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</si>
  <si>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</si>
  <si>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</si>
  <si>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</si>
  <si>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</si>
  <si>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</si>
  <si>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</si>
  <si>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</si>
  <si>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</si>
  <si>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</si>
  <si>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</si>
  <si>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</si>
  <si>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</si>
  <si>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</si>
  <si>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</si>
  <si>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</si>
  <si>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</si>
  <si>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</si>
  <si>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</si>
  <si>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</si>
  <si>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</si>
  <si>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</si>
  <si>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</si>
  <si>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</si>
  <si>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</si>
  <si>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</si>
  <si>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</si>
  <si>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</si>
  <si>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</si>
  <si>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</si>
  <si>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</si>
  <si>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</si>
  <si>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</si>
  <si>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</si>
  <si>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</si>
  <si>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</si>
  <si>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</si>
  <si>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</si>
  <si>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</si>
  <si>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</si>
  <si>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</si>
  <si>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</si>
  <si>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</si>
  <si>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</si>
  <si>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</si>
  <si>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</si>
  <si>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</si>
  <si>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</si>
  <si>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</si>
  <si>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</si>
  <si>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</si>
  <si>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</si>
  <si>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</si>
  <si>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</si>
  <si>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</si>
  <si>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</si>
  <si>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</si>
  <si>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</si>
  <si>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</si>
  <si>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</si>
  <si>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</si>
  <si>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</si>
  <si>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</si>
  <si>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</si>
  <si>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</si>
  <si>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</si>
  <si>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</si>
  <si>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Prestaciones previsionales </t>
  </si>
  <si>
    <t>1erTrim</t>
  </si>
  <si>
    <t>Año 2014</t>
  </si>
  <si>
    <t>ESTADO DE OPERACIONES DE GOBIERNO  2015</t>
  </si>
  <si>
    <t>2015 / 2014</t>
  </si>
  <si>
    <t>Año 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</si>
</sst>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9">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16"/>
      <name val="Arial"/>
      <family val="2"/>
    </font>
    <font>
      <b/>
      <sz val="10"/>
      <color indexed="8"/>
      <name val="Arial"/>
      <family val="2"/>
    </font>
    <font>
      <sz val="11"/>
      <name val="Arial"/>
      <family val="2"/>
    </font>
    <font>
      <b/>
      <sz val="24"/>
      <name val="Arial"/>
      <family val="2"/>
    </font>
    <font>
      <b/>
      <sz val="22"/>
      <name val="Arial"/>
      <family val="2"/>
    </font>
    <font>
      <b/>
      <sz val="19"/>
      <name val="Arial"/>
      <family val="2"/>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style="thin"/>
      <top style="thin"/>
      <bottom style="thin"/>
    </border>
    <border>
      <left style="thin"/>
      <right/>
      <top style="thin"/>
      <bottom/>
    </border>
    <border>
      <left style="thin"/>
      <right style="thin"/>
      <top style="thin"/>
      <bottom/>
    </border>
    <border>
      <left/>
      <right style="thin"/>
      <top/>
      <bottom/>
    </border>
    <border>
      <left/>
      <right/>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3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8"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8" xfId="0" applyFont="1" applyBorder="1" applyAlignment="1">
      <alignment horizontal="centerContinuous" vertical="center"/>
    </xf>
    <xf numFmtId="0" fontId="0" fillId="0" borderId="10" xfId="0" applyFont="1" applyBorder="1" applyAlignment="1">
      <alignment horizontal="center" vertical="center" wrapText="1"/>
    </xf>
    <xf numFmtId="165" fontId="0" fillId="0" borderId="12" xfId="0" applyNumberFormat="1" applyBorder="1" applyAlignment="1">
      <alignment/>
    </xf>
    <xf numFmtId="165" fontId="3" fillId="0" borderId="12" xfId="0" applyNumberFormat="1" applyFont="1" applyBorder="1" applyAlignment="1">
      <alignment/>
    </xf>
    <xf numFmtId="165" fontId="0" fillId="0" borderId="12" xfId="0" applyNumberFormat="1" applyBorder="1" applyAlignment="1">
      <alignment/>
    </xf>
    <xf numFmtId="165" fontId="2" fillId="0" borderId="12" xfId="0" applyNumberFormat="1" applyFont="1" applyBorder="1" applyAlignment="1">
      <alignment/>
    </xf>
    <xf numFmtId="165" fontId="4" fillId="0" borderId="14" xfId="0" applyNumberFormat="1" applyFont="1" applyBorder="1" applyAlignment="1">
      <alignment/>
    </xf>
    <xf numFmtId="165" fontId="0" fillId="0" borderId="12" xfId="0" applyNumberFormat="1" applyFill="1" applyBorder="1" applyAlignment="1">
      <alignment/>
    </xf>
    <xf numFmtId="0" fontId="0" fillId="0" borderId="19" xfId="0" applyBorder="1" applyAlignment="1">
      <alignment/>
    </xf>
    <xf numFmtId="0" fontId="0" fillId="0" borderId="20" xfId="0" applyBorder="1" applyAlignment="1">
      <alignment/>
    </xf>
    <xf numFmtId="0" fontId="0" fillId="0" borderId="11" xfId="0" applyBorder="1" applyAlignment="1">
      <alignment horizontal="centerContinuous"/>
    </xf>
    <xf numFmtId="0" fontId="0" fillId="0" borderId="18" xfId="0" applyBorder="1" applyAlignment="1">
      <alignment horizontal="centerContinuous"/>
    </xf>
    <xf numFmtId="165" fontId="3" fillId="0" borderId="12" xfId="0" applyNumberFormat="1" applyFont="1" applyFill="1" applyBorder="1" applyAlignment="1">
      <alignment/>
    </xf>
    <xf numFmtId="165" fontId="2" fillId="0" borderId="12" xfId="0" applyNumberFormat="1" applyFont="1" applyFill="1" applyBorder="1" applyAlignment="1">
      <alignment/>
    </xf>
    <xf numFmtId="165" fontId="0" fillId="0" borderId="14" xfId="0" applyNumberFormat="1" applyBorder="1" applyAlignment="1">
      <alignment/>
    </xf>
    <xf numFmtId="37" fontId="0" fillId="0" borderId="12" xfId="0" applyNumberFormat="1" applyFill="1" applyBorder="1" applyAlignment="1">
      <alignment/>
    </xf>
    <xf numFmtId="37" fontId="5" fillId="0" borderId="12" xfId="0" applyNumberFormat="1" applyFont="1" applyFill="1" applyBorder="1" applyAlignment="1">
      <alignment/>
    </xf>
    <xf numFmtId="164" fontId="0" fillId="0" borderId="12" xfId="0" applyNumberFormat="1" applyFill="1" applyBorder="1" applyAlignment="1">
      <alignment/>
    </xf>
    <xf numFmtId="164" fontId="0" fillId="0" borderId="21" xfId="0" applyNumberFormat="1" applyFill="1" applyBorder="1" applyAlignment="1">
      <alignment/>
    </xf>
    <xf numFmtId="164" fontId="2" fillId="0" borderId="12" xfId="0" applyNumberFormat="1" applyFont="1" applyFill="1" applyBorder="1" applyAlignment="1">
      <alignment/>
    </xf>
    <xf numFmtId="164" fontId="2" fillId="0" borderId="21" xfId="0" applyNumberFormat="1" applyFont="1" applyFill="1" applyBorder="1" applyAlignment="1">
      <alignment/>
    </xf>
    <xf numFmtId="37" fontId="0" fillId="0" borderId="14" xfId="0" applyNumberFormat="1" applyFill="1" applyBorder="1" applyAlignment="1">
      <alignment/>
    </xf>
    <xf numFmtId="37" fontId="0" fillId="0" borderId="19" xfId="0" applyNumberFormat="1" applyFill="1" applyBorder="1" applyAlignment="1">
      <alignment/>
    </xf>
    <xf numFmtId="37" fontId="0" fillId="0" borderId="19" xfId="0" applyNumberFormat="1" applyBorder="1" applyAlignment="1">
      <alignment/>
    </xf>
    <xf numFmtId="164" fontId="0" fillId="0" borderId="12" xfId="0" applyNumberFormat="1" applyBorder="1" applyAlignment="1">
      <alignment/>
    </xf>
    <xf numFmtId="37" fontId="0" fillId="0" borderId="12" xfId="0" applyNumberFormat="1" applyBorder="1" applyAlignment="1">
      <alignment/>
    </xf>
    <xf numFmtId="164" fontId="2" fillId="0" borderId="12" xfId="0" applyNumberFormat="1" applyFont="1" applyBorder="1" applyAlignment="1">
      <alignment/>
    </xf>
    <xf numFmtId="37" fontId="0" fillId="0" borderId="14"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22"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22"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22"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8" xfId="0" applyFill="1" applyBorder="1" applyAlignment="1">
      <alignment horizontal="centerContinuous"/>
    </xf>
    <xf numFmtId="0" fontId="0" fillId="0" borderId="17" xfId="0" applyFont="1" applyFill="1" applyBorder="1" applyAlignment="1">
      <alignment horizontal="center" vertical="center" wrapText="1"/>
    </xf>
    <xf numFmtId="0" fontId="0" fillId="0" borderId="19" xfId="0" applyFill="1" applyBorder="1" applyAlignment="1">
      <alignment/>
    </xf>
    <xf numFmtId="0" fontId="0" fillId="0" borderId="22" xfId="0" applyFill="1" applyBorder="1" applyAlignment="1">
      <alignment/>
    </xf>
    <xf numFmtId="0" fontId="0" fillId="0" borderId="20" xfId="0" applyFill="1" applyBorder="1" applyAlignment="1">
      <alignment/>
    </xf>
    <xf numFmtId="0" fontId="0" fillId="0" borderId="21"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1"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0" fontId="0" fillId="0" borderId="21"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3" xfId="0" applyFont="1" applyFill="1" applyBorder="1" applyAlignment="1">
      <alignment/>
    </xf>
    <xf numFmtId="0" fontId="0" fillId="0" borderId="23"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9" xfId="0" applyFont="1" applyFill="1" applyBorder="1" applyAlignment="1">
      <alignment/>
    </xf>
    <xf numFmtId="0" fontId="2" fillId="0" borderId="22" xfId="0" applyFont="1" applyBorder="1" applyAlignment="1">
      <alignment/>
    </xf>
    <xf numFmtId="0" fontId="2" fillId="0" borderId="22" xfId="0" applyFont="1" applyFill="1" applyBorder="1" applyAlignment="1">
      <alignment/>
    </xf>
    <xf numFmtId="165" fontId="48" fillId="0" borderId="0" xfId="0" applyNumberFormat="1" applyFont="1" applyFill="1" applyBorder="1" applyAlignment="1">
      <alignment/>
    </xf>
    <xf numFmtId="165" fontId="10" fillId="0" borderId="12" xfId="0" applyNumberFormat="1" applyFont="1" applyBorder="1" applyAlignment="1">
      <alignment/>
    </xf>
    <xf numFmtId="0" fontId="0" fillId="0" borderId="0" xfId="0" applyFill="1" applyAlignment="1">
      <alignment horizontal="left" wrapText="1"/>
    </xf>
    <xf numFmtId="0" fontId="0" fillId="0" borderId="0" xfId="0" applyFill="1" applyBorder="1" applyAlignment="1">
      <alignment wrapText="1"/>
    </xf>
    <xf numFmtId="37" fontId="0" fillId="0" borderId="20"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0"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0" xfId="0" applyNumberFormat="1" applyAlignment="1">
      <alignment vertical="top"/>
    </xf>
    <xf numFmtId="0" fontId="11" fillId="0" borderId="0" xfId="0" applyFont="1" applyAlignment="1">
      <alignment horizontal="right" vertical="top" textRotation="180"/>
    </xf>
    <xf numFmtId="164" fontId="0" fillId="0" borderId="0" xfId="0" applyNumberFormat="1" applyAlignment="1">
      <alignment/>
    </xf>
    <xf numFmtId="0" fontId="0" fillId="0" borderId="22" xfId="0" applyBorder="1" applyAlignment="1">
      <alignment/>
    </xf>
    <xf numFmtId="0" fontId="12" fillId="0" borderId="0" xfId="0" applyFont="1" applyAlignment="1">
      <alignment textRotation="255"/>
    </xf>
    <xf numFmtId="0" fontId="13" fillId="0" borderId="0" xfId="0" applyFont="1" applyAlignment="1">
      <alignment textRotation="255"/>
    </xf>
    <xf numFmtId="0" fontId="12" fillId="0" borderId="0" xfId="0" applyFont="1" applyBorder="1" applyAlignment="1">
      <alignment horizontal="right" vertical="top" textRotation="255"/>
    </xf>
    <xf numFmtId="0" fontId="12" fillId="0" borderId="0" xfId="0" applyFont="1" applyAlignment="1">
      <alignment horizontal="right" vertical="top" textRotation="255"/>
    </xf>
    <xf numFmtId="0" fontId="12" fillId="0" borderId="0" xfId="0" applyFont="1" applyAlignment="1">
      <alignment horizontal="center" vertical="top" textRotation="255"/>
    </xf>
    <xf numFmtId="0" fontId="13" fillId="0" borderId="0" xfId="0" applyFont="1" applyAlignment="1">
      <alignment horizontal="center" vertical="top" textRotation="255"/>
    </xf>
    <xf numFmtId="164" fontId="12" fillId="0" borderId="0" xfId="0" applyNumberFormat="1" applyFont="1" applyFill="1" applyBorder="1" applyAlignment="1">
      <alignment/>
    </xf>
    <xf numFmtId="164" fontId="14" fillId="0" borderId="0" xfId="0" applyNumberFormat="1" applyFont="1" applyFill="1" applyBorder="1" applyAlignment="1">
      <alignment horizontal="center"/>
    </xf>
    <xf numFmtId="0" fontId="11" fillId="0" borderId="0" xfId="0" applyFont="1" applyAlignment="1">
      <alignment vertical="top" textRotation="255"/>
    </xf>
    <xf numFmtId="0" fontId="0" fillId="0" borderId="0" xfId="0" applyBorder="1" applyAlignment="1">
      <alignment horizontal="justify" wrapText="1"/>
    </xf>
    <xf numFmtId="0" fontId="0" fillId="0" borderId="22" xfId="0" applyBorder="1" applyAlignment="1">
      <alignment horizontal="justify"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0" fillId="0" borderId="0" xfId="0" applyFont="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85"/>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0.28125" style="17" customWidth="1"/>
    <col min="5" max="5" width="10.421875" style="0" bestFit="1" customWidth="1"/>
    <col min="6" max="7" width="9.7109375" style="0" bestFit="1" customWidth="1"/>
    <col min="8" max="9" width="10.421875" style="0" bestFit="1" customWidth="1"/>
    <col min="10" max="10" width="10.7109375" style="0" bestFit="1" customWidth="1"/>
    <col min="11" max="11" width="6.7109375" style="0" bestFit="1" customWidth="1"/>
  </cols>
  <sheetData>
    <row r="1" ht="29.25">
      <c r="K1" s="215">
        <v>3</v>
      </c>
    </row>
    <row r="2" spans="1:11" ht="12.75">
      <c r="A2" s="1" t="s">
        <v>0</v>
      </c>
      <c r="B2" s="2"/>
      <c r="C2" s="2"/>
      <c r="D2" s="176"/>
      <c r="E2" s="2"/>
      <c r="F2" s="2"/>
      <c r="G2" s="2"/>
      <c r="H2" s="2"/>
      <c r="I2" s="2"/>
      <c r="J2" s="2"/>
      <c r="K2" s="2"/>
    </row>
    <row r="3" spans="1:11" ht="12.75">
      <c r="A3" s="4" t="s">
        <v>103</v>
      </c>
      <c r="B3" s="5"/>
      <c r="C3" s="5"/>
      <c r="D3" s="177"/>
      <c r="E3" s="5"/>
      <c r="F3" s="2"/>
      <c r="G3" s="2"/>
      <c r="H3" s="2"/>
      <c r="I3" s="2"/>
      <c r="J3" s="2"/>
      <c r="K3" s="2"/>
    </row>
    <row r="4" spans="1:11" ht="12.75">
      <c r="A4" s="1" t="s">
        <v>95</v>
      </c>
      <c r="B4" s="2"/>
      <c r="C4" s="2"/>
      <c r="D4" s="176"/>
      <c r="E4" s="2"/>
      <c r="F4" s="2"/>
      <c r="G4" s="2"/>
      <c r="H4" s="2"/>
      <c r="I4" s="2"/>
      <c r="J4" s="2"/>
      <c r="K4" s="2"/>
    </row>
    <row r="5" spans="1:11" ht="12.75">
      <c r="A5" s="1" t="s">
        <v>2</v>
      </c>
      <c r="B5" s="2"/>
      <c r="C5" s="7"/>
      <c r="D5" s="178"/>
      <c r="E5" s="2"/>
      <c r="F5" s="2"/>
      <c r="G5" s="2"/>
      <c r="H5" s="2"/>
      <c r="I5" s="2"/>
      <c r="J5" s="2"/>
      <c r="K5" s="2"/>
    </row>
    <row r="6" spans="1:11" ht="12.75">
      <c r="A6" s="1" t="s">
        <v>3</v>
      </c>
      <c r="B6" s="2"/>
      <c r="C6" s="7"/>
      <c r="D6" s="178"/>
      <c r="E6" s="2"/>
      <c r="F6" s="2"/>
      <c r="G6" s="2"/>
      <c r="H6" s="2"/>
      <c r="I6" s="2"/>
      <c r="J6" s="2"/>
      <c r="K6" s="2"/>
    </row>
    <row r="7" spans="1:9" ht="12.75">
      <c r="A7" s="9"/>
      <c r="B7" s="10"/>
      <c r="C7" s="11"/>
      <c r="D7" s="179"/>
      <c r="E7" s="133"/>
      <c r="F7" s="2"/>
      <c r="G7" s="2"/>
      <c r="H7" s="2"/>
      <c r="I7" s="2"/>
    </row>
    <row r="8" spans="1:10" ht="12.75">
      <c r="A8" s="13"/>
      <c r="B8" s="14"/>
      <c r="C8" s="14"/>
      <c r="D8" s="116"/>
      <c r="E8" s="82" t="s">
        <v>5</v>
      </c>
      <c r="F8" s="113" t="s">
        <v>85</v>
      </c>
      <c r="G8" s="113" t="s">
        <v>86</v>
      </c>
      <c r="H8" s="34" t="s">
        <v>93</v>
      </c>
      <c r="I8" s="113" t="s">
        <v>87</v>
      </c>
      <c r="J8" s="34" t="s">
        <v>88</v>
      </c>
    </row>
    <row r="9" spans="1:10" ht="12.75">
      <c r="A9" s="16"/>
      <c r="B9" s="17"/>
      <c r="C9" s="17"/>
      <c r="D9" s="146"/>
      <c r="E9" s="104"/>
      <c r="F9" s="123"/>
      <c r="G9" s="123"/>
      <c r="H9" s="201"/>
      <c r="I9" s="123"/>
      <c r="J9" s="201"/>
    </row>
    <row r="10" spans="1:10" ht="12.75">
      <c r="A10" s="19" t="s">
        <v>6</v>
      </c>
      <c r="B10" s="17"/>
      <c r="C10" s="17"/>
      <c r="D10" s="146"/>
      <c r="E10" s="97"/>
      <c r="F10" s="124"/>
      <c r="G10" s="124"/>
      <c r="H10" s="202"/>
      <c r="I10" s="124"/>
      <c r="J10" s="202"/>
    </row>
    <row r="11" spans="1:12" ht="12.75">
      <c r="A11" s="20" t="s">
        <v>7</v>
      </c>
      <c r="B11" s="17"/>
      <c r="C11" s="17"/>
      <c r="D11" s="99"/>
      <c r="E11" s="105">
        <v>3064429.340291889</v>
      </c>
      <c r="F11" s="125">
        <v>2530481.0593474256</v>
      </c>
      <c r="G11" s="125">
        <v>2646864.8806002894</v>
      </c>
      <c r="H11" s="203">
        <v>8241775.280239603</v>
      </c>
      <c r="I11" s="125">
        <v>4769836.984492518</v>
      </c>
      <c r="J11" s="203">
        <f>+SUM(H11:I11)</f>
        <v>13011612.26473212</v>
      </c>
      <c r="L11" s="213"/>
    </row>
    <row r="12" spans="1:12" ht="12.75">
      <c r="A12" s="20"/>
      <c r="B12" s="17" t="s">
        <v>8</v>
      </c>
      <c r="C12" s="17"/>
      <c r="D12" s="99"/>
      <c r="E12" s="105">
        <v>2628040.859321888</v>
      </c>
      <c r="F12" s="125">
        <v>2127359.903</v>
      </c>
      <c r="G12" s="125">
        <v>2171729.680006285</v>
      </c>
      <c r="H12" s="203">
        <v>6927130.442328173</v>
      </c>
      <c r="I12" s="125">
        <v>4312253.977</v>
      </c>
      <c r="J12" s="203">
        <f aca="true" t="shared" si="0" ref="J12:J30">+SUM(H12:I12)</f>
        <v>11239384.419328172</v>
      </c>
      <c r="L12" s="213"/>
    </row>
    <row r="13" spans="1:12" ht="12.75">
      <c r="A13" s="79"/>
      <c r="B13" s="77"/>
      <c r="C13" s="77" t="s">
        <v>69</v>
      </c>
      <c r="D13" s="165"/>
      <c r="E13" s="105">
        <v>147115.036289</v>
      </c>
      <c r="F13" s="161">
        <v>85719.036</v>
      </c>
      <c r="G13" s="161">
        <v>101243.038282248</v>
      </c>
      <c r="H13" s="204">
        <v>334077.110571248</v>
      </c>
      <c r="I13" s="125">
        <v>168012.388564613</v>
      </c>
      <c r="J13" s="203">
        <f t="shared" si="0"/>
        <v>502089.499135861</v>
      </c>
      <c r="L13" s="213"/>
    </row>
    <row r="14" spans="1:12" ht="12.75">
      <c r="A14" s="79"/>
      <c r="B14" s="77"/>
      <c r="C14" s="77" t="s">
        <v>59</v>
      </c>
      <c r="D14" s="165"/>
      <c r="E14" s="105">
        <v>2480925.823032888</v>
      </c>
      <c r="F14" s="161">
        <v>2041640.8669999999</v>
      </c>
      <c r="G14" s="161">
        <v>2070486.6417240372</v>
      </c>
      <c r="H14" s="204">
        <v>6593053.331756925</v>
      </c>
      <c r="I14" s="125">
        <v>4144241.588435387</v>
      </c>
      <c r="J14" s="203">
        <f t="shared" si="0"/>
        <v>10737294.920192312</v>
      </c>
      <c r="L14" s="213"/>
    </row>
    <row r="15" spans="1:12" ht="12.75">
      <c r="A15" s="20"/>
      <c r="B15" s="17" t="s">
        <v>94</v>
      </c>
      <c r="C15" s="17"/>
      <c r="D15" s="99"/>
      <c r="E15" s="105">
        <v>40657.80771</v>
      </c>
      <c r="F15" s="125">
        <v>40404.96341999999</v>
      </c>
      <c r="G15" s="125">
        <v>49286.486834339994</v>
      </c>
      <c r="H15" s="203">
        <v>130349.25796433998</v>
      </c>
      <c r="I15" s="125">
        <v>49376.34306</v>
      </c>
      <c r="J15" s="203">
        <f t="shared" si="0"/>
        <v>179725.60102433997</v>
      </c>
      <c r="L15" s="213"/>
    </row>
    <row r="16" spans="1:12" ht="12.75">
      <c r="A16" s="20"/>
      <c r="B16" s="17" t="s">
        <v>9</v>
      </c>
      <c r="C16" s="17"/>
      <c r="D16" s="99"/>
      <c r="E16" s="105">
        <v>192768.359</v>
      </c>
      <c r="F16" s="125">
        <v>181013.391</v>
      </c>
      <c r="G16" s="125">
        <v>181891.347</v>
      </c>
      <c r="H16" s="203">
        <v>555673.0970000001</v>
      </c>
      <c r="I16" s="125">
        <v>191629.998</v>
      </c>
      <c r="J16" s="203">
        <f t="shared" si="0"/>
        <v>747303.0950000001</v>
      </c>
      <c r="L16" s="213"/>
    </row>
    <row r="17" spans="1:12" ht="12.75">
      <c r="A17" s="20"/>
      <c r="B17" s="17" t="s">
        <v>56</v>
      </c>
      <c r="C17" s="17"/>
      <c r="D17" s="99"/>
      <c r="E17" s="105">
        <v>7060.848</v>
      </c>
      <c r="F17" s="125">
        <v>3175.849</v>
      </c>
      <c r="G17" s="125">
        <v>3525.011</v>
      </c>
      <c r="H17" s="203">
        <v>13761.708</v>
      </c>
      <c r="I17" s="125">
        <v>5162.046</v>
      </c>
      <c r="J17" s="203">
        <f t="shared" si="0"/>
        <v>18923.754</v>
      </c>
      <c r="L17" s="213"/>
    </row>
    <row r="18" spans="1:12" ht="12.75">
      <c r="A18" s="20"/>
      <c r="B18" s="77" t="s">
        <v>57</v>
      </c>
      <c r="C18" s="17"/>
      <c r="D18" s="99"/>
      <c r="E18" s="105">
        <v>39750.60065</v>
      </c>
      <c r="F18" s="125">
        <v>37008.2151274252</v>
      </c>
      <c r="G18" s="125">
        <v>45892.818759665</v>
      </c>
      <c r="H18" s="203">
        <v>122651.6345370902</v>
      </c>
      <c r="I18" s="125">
        <v>59421.991952518605</v>
      </c>
      <c r="J18" s="203">
        <f t="shared" si="0"/>
        <v>182073.6264896088</v>
      </c>
      <c r="L18" s="213"/>
    </row>
    <row r="19" spans="1:12" ht="12.75">
      <c r="A19" s="20"/>
      <c r="B19" s="17" t="s">
        <v>10</v>
      </c>
      <c r="C19" s="17"/>
      <c r="D19" s="99"/>
      <c r="E19" s="105">
        <v>69078.52446</v>
      </c>
      <c r="F19" s="125">
        <v>70912.37730000001</v>
      </c>
      <c r="G19" s="125">
        <v>80111.0055</v>
      </c>
      <c r="H19" s="203">
        <v>220101.90726</v>
      </c>
      <c r="I19" s="125">
        <v>62890.20521</v>
      </c>
      <c r="J19" s="203">
        <f t="shared" si="0"/>
        <v>282992.11247</v>
      </c>
      <c r="L19" s="213"/>
    </row>
    <row r="20" spans="1:12" ht="12.75">
      <c r="A20" s="20"/>
      <c r="B20" s="17" t="s">
        <v>11</v>
      </c>
      <c r="C20" s="17"/>
      <c r="D20" s="99"/>
      <c r="E20" s="105">
        <v>87072.34115</v>
      </c>
      <c r="F20" s="125">
        <v>70606.3605</v>
      </c>
      <c r="G20" s="125">
        <v>114428.5315</v>
      </c>
      <c r="H20" s="203">
        <v>272107.23315</v>
      </c>
      <c r="I20" s="125">
        <v>89102.42327</v>
      </c>
      <c r="J20" s="203">
        <f t="shared" si="0"/>
        <v>361209.65642</v>
      </c>
      <c r="L20" s="213"/>
    </row>
    <row r="21" spans="1:12" ht="12.75">
      <c r="A21" s="20"/>
      <c r="B21" s="17"/>
      <c r="C21" s="17"/>
      <c r="D21" s="146"/>
      <c r="E21" s="106"/>
      <c r="F21" s="43"/>
      <c r="G21" s="43"/>
      <c r="H21" s="205"/>
      <c r="I21" s="43"/>
      <c r="J21" s="205"/>
      <c r="L21" s="213"/>
    </row>
    <row r="22" spans="1:12" ht="12.75">
      <c r="A22" s="20" t="s">
        <v>12</v>
      </c>
      <c r="B22" s="17"/>
      <c r="C22" s="17"/>
      <c r="D22" s="99"/>
      <c r="E22" s="105">
        <v>2385810.595886</v>
      </c>
      <c r="F22" s="125">
        <v>2120169.6583373332</v>
      </c>
      <c r="G22" s="125">
        <v>2490345.8912386666</v>
      </c>
      <c r="H22" s="203">
        <v>6996326.145462001</v>
      </c>
      <c r="I22" s="125">
        <v>2281565.7456999994</v>
      </c>
      <c r="J22" s="203">
        <f t="shared" si="0"/>
        <v>9277891.891162</v>
      </c>
      <c r="L22" s="213"/>
    </row>
    <row r="23" spans="1:12" ht="12.75">
      <c r="A23" s="20"/>
      <c r="B23" s="17" t="s">
        <v>13</v>
      </c>
      <c r="C23" s="17"/>
      <c r="D23" s="99"/>
      <c r="E23" s="105">
        <v>538708.94596</v>
      </c>
      <c r="F23" s="125">
        <v>527214.55546</v>
      </c>
      <c r="G23" s="125">
        <v>696209.9105</v>
      </c>
      <c r="H23" s="203">
        <v>1762133.41192</v>
      </c>
      <c r="I23" s="125">
        <v>544087.93322</v>
      </c>
      <c r="J23" s="203">
        <f t="shared" si="0"/>
        <v>2306221.34514</v>
      </c>
      <c r="L23" s="213"/>
    </row>
    <row r="24" spans="1:12" ht="12.75">
      <c r="A24" s="20"/>
      <c r="B24" s="17" t="s">
        <v>14</v>
      </c>
      <c r="C24" s="17"/>
      <c r="D24" s="99"/>
      <c r="E24" s="105">
        <v>325788.06577</v>
      </c>
      <c r="F24" s="125">
        <v>199384.30466</v>
      </c>
      <c r="G24" s="125">
        <v>249004.198</v>
      </c>
      <c r="H24" s="203">
        <v>774176.56843</v>
      </c>
      <c r="I24" s="125">
        <v>231560.01382999998</v>
      </c>
      <c r="J24" s="203">
        <f t="shared" si="0"/>
        <v>1005736.5822599999</v>
      </c>
      <c r="L24" s="213"/>
    </row>
    <row r="25" spans="1:12" ht="12.75">
      <c r="A25" s="20"/>
      <c r="B25" s="17" t="s">
        <v>15</v>
      </c>
      <c r="C25" s="17"/>
      <c r="D25" s="99"/>
      <c r="E25" s="105">
        <v>298664.481446</v>
      </c>
      <c r="F25" s="125">
        <v>50714.4824573333</v>
      </c>
      <c r="G25" s="125">
        <v>71974.34073866671</v>
      </c>
      <c r="H25" s="203">
        <v>421353.304642</v>
      </c>
      <c r="I25" s="125">
        <v>43896.83812</v>
      </c>
      <c r="J25" s="203">
        <f t="shared" si="0"/>
        <v>465250.142762</v>
      </c>
      <c r="L25" s="213"/>
    </row>
    <row r="26" spans="1:12" ht="12.75">
      <c r="A26" s="20"/>
      <c r="B26" s="17" t="s">
        <v>58</v>
      </c>
      <c r="C26" s="17"/>
      <c r="D26" s="99"/>
      <c r="E26" s="105">
        <v>722830.88777</v>
      </c>
      <c r="F26" s="125">
        <v>860398.58336</v>
      </c>
      <c r="G26" s="125">
        <v>855413.6</v>
      </c>
      <c r="H26" s="203">
        <v>2438643.07113</v>
      </c>
      <c r="I26" s="125">
        <v>953645.3364899999</v>
      </c>
      <c r="J26" s="203">
        <f t="shared" si="0"/>
        <v>3392288.4076199997</v>
      </c>
      <c r="L26" s="213"/>
    </row>
    <row r="27" spans="1:12" ht="12.75">
      <c r="A27" s="20"/>
      <c r="B27" s="17" t="s">
        <v>60</v>
      </c>
      <c r="C27" s="17"/>
      <c r="D27" s="99"/>
      <c r="E27" s="105">
        <v>494571.48044</v>
      </c>
      <c r="F27" s="125">
        <v>473467.2464</v>
      </c>
      <c r="G27" s="125">
        <v>611916.043</v>
      </c>
      <c r="H27" s="203">
        <v>1579954.76984</v>
      </c>
      <c r="I27" s="125">
        <v>503468.516</v>
      </c>
      <c r="J27" s="203">
        <f t="shared" si="0"/>
        <v>2083423.28584</v>
      </c>
      <c r="L27" s="213"/>
    </row>
    <row r="28" spans="1:12" ht="12.75">
      <c r="A28" s="20"/>
      <c r="B28" s="17" t="s">
        <v>16</v>
      </c>
      <c r="C28" s="17"/>
      <c r="D28" s="99"/>
      <c r="E28" s="105">
        <v>5246.7345000000005</v>
      </c>
      <c r="F28" s="125">
        <v>8990.486</v>
      </c>
      <c r="G28" s="125">
        <v>5827.799</v>
      </c>
      <c r="H28" s="203">
        <v>20065.019500000002</v>
      </c>
      <c r="I28" s="125">
        <v>4907.10804</v>
      </c>
      <c r="J28" s="203">
        <f t="shared" si="0"/>
        <v>24972.12754</v>
      </c>
      <c r="L28" s="213"/>
    </row>
    <row r="29" spans="1:12" ht="12.75">
      <c r="A29" s="20"/>
      <c r="B29" s="17"/>
      <c r="C29" s="17"/>
      <c r="D29" s="99"/>
      <c r="E29" s="105"/>
      <c r="F29" s="125"/>
      <c r="G29" s="125"/>
      <c r="H29" s="203"/>
      <c r="I29" s="125"/>
      <c r="J29" s="203"/>
      <c r="L29" s="213"/>
    </row>
    <row r="30" spans="1:12" ht="12.75">
      <c r="A30" s="22" t="s">
        <v>17</v>
      </c>
      <c r="B30" s="23"/>
      <c r="C30" s="23"/>
      <c r="D30" s="99"/>
      <c r="E30" s="105">
        <v>678618.744405889</v>
      </c>
      <c r="F30" s="125">
        <v>410311.40101009235</v>
      </c>
      <c r="G30" s="125">
        <v>156518.98936162284</v>
      </c>
      <c r="H30" s="203">
        <v>1245449.1347776018</v>
      </c>
      <c r="I30" s="125">
        <v>2488271.2387925186</v>
      </c>
      <c r="J30" s="203">
        <f t="shared" si="0"/>
        <v>3733720.3735701204</v>
      </c>
      <c r="L30" s="213"/>
    </row>
    <row r="31" spans="1:12" ht="12.75">
      <c r="A31" s="20"/>
      <c r="B31" s="17"/>
      <c r="C31" s="17"/>
      <c r="D31" s="99"/>
      <c r="E31" s="105"/>
      <c r="F31" s="125"/>
      <c r="G31" s="125"/>
      <c r="H31" s="203"/>
      <c r="I31" s="125"/>
      <c r="J31" s="203"/>
      <c r="L31" s="213"/>
    </row>
    <row r="32" spans="1:12" ht="12.75">
      <c r="A32" s="19" t="s">
        <v>18</v>
      </c>
      <c r="B32" s="17"/>
      <c r="C32" s="17"/>
      <c r="D32" s="99"/>
      <c r="E32" s="105"/>
      <c r="F32" s="125"/>
      <c r="G32" s="125"/>
      <c r="H32" s="203"/>
      <c r="I32" s="125"/>
      <c r="J32" s="203"/>
      <c r="L32" s="213"/>
    </row>
    <row r="33" spans="1:12" ht="12.75">
      <c r="A33" s="20" t="s">
        <v>19</v>
      </c>
      <c r="B33" s="17"/>
      <c r="C33" s="17"/>
      <c r="D33" s="99"/>
      <c r="E33" s="105">
        <v>286260.61911</v>
      </c>
      <c r="F33" s="125">
        <v>334152.98346</v>
      </c>
      <c r="G33" s="125">
        <v>510545.4005</v>
      </c>
      <c r="H33" s="203">
        <v>1130959.00307</v>
      </c>
      <c r="I33" s="125">
        <v>455971.88659</v>
      </c>
      <c r="J33" s="203">
        <f>+SUM(H33:I33)</f>
        <v>1586930.88966</v>
      </c>
      <c r="L33" s="213"/>
    </row>
    <row r="34" spans="1:12" ht="12.75">
      <c r="A34" s="20"/>
      <c r="B34" s="17" t="s">
        <v>20</v>
      </c>
      <c r="C34" s="17"/>
      <c r="D34" s="99"/>
      <c r="E34" s="105">
        <v>1335.986</v>
      </c>
      <c r="F34" s="125">
        <v>2728.767</v>
      </c>
      <c r="G34" s="125">
        <v>4961.485</v>
      </c>
      <c r="H34" s="203">
        <v>9026.238</v>
      </c>
      <c r="I34" s="125">
        <v>1695.358</v>
      </c>
      <c r="J34" s="203">
        <f>+SUM(H34:I34)</f>
        <v>10721.596</v>
      </c>
      <c r="L34" s="213"/>
    </row>
    <row r="35" spans="1:12" ht="12.75">
      <c r="A35" s="20"/>
      <c r="B35" s="17" t="s">
        <v>21</v>
      </c>
      <c r="C35" s="17"/>
      <c r="D35" s="99"/>
      <c r="E35" s="105">
        <v>112721.70711</v>
      </c>
      <c r="F35" s="125">
        <v>194492.06846</v>
      </c>
      <c r="G35" s="125">
        <v>260398.19700000001</v>
      </c>
      <c r="H35" s="203">
        <v>567611.97257</v>
      </c>
      <c r="I35" s="125">
        <v>224469.03184</v>
      </c>
      <c r="J35" s="203">
        <f>+SUM(H35:I35)</f>
        <v>792081.00441</v>
      </c>
      <c r="L35" s="213"/>
    </row>
    <row r="36" spans="1:12" ht="12.75">
      <c r="A36" s="20"/>
      <c r="B36" s="17" t="s">
        <v>22</v>
      </c>
      <c r="C36" s="17"/>
      <c r="D36" s="99"/>
      <c r="E36" s="105">
        <v>174874.898</v>
      </c>
      <c r="F36" s="125">
        <v>142389.682</v>
      </c>
      <c r="G36" s="125">
        <v>255108.6885</v>
      </c>
      <c r="H36" s="203">
        <v>572373.2685</v>
      </c>
      <c r="I36" s="125">
        <v>233198.21275</v>
      </c>
      <c r="J36" s="203">
        <f>+SUM(H36:I36)</f>
        <v>805571.48125</v>
      </c>
      <c r="L36" s="213"/>
    </row>
    <row r="37" spans="1:12" ht="12.75">
      <c r="A37" s="20"/>
      <c r="B37" s="17"/>
      <c r="C37" s="17"/>
      <c r="D37" s="99"/>
      <c r="E37" s="105"/>
      <c r="F37" s="125"/>
      <c r="G37" s="125"/>
      <c r="H37" s="203"/>
      <c r="I37" s="125"/>
      <c r="J37" s="203"/>
      <c r="L37" s="213"/>
    </row>
    <row r="38" spans="1:12" ht="12.75">
      <c r="A38" s="24" t="s">
        <v>61</v>
      </c>
      <c r="B38" s="25"/>
      <c r="C38" s="25"/>
      <c r="D38" s="101"/>
      <c r="E38" s="107">
        <v>3065765.326291889</v>
      </c>
      <c r="F38" s="126">
        <v>2533209.8263474256</v>
      </c>
      <c r="G38" s="126">
        <v>2651826.3656002893</v>
      </c>
      <c r="H38" s="206">
        <v>8250801.518239602</v>
      </c>
      <c r="I38" s="126">
        <v>4771532.342492518</v>
      </c>
      <c r="J38" s="206">
        <f>+SUM(H38:I38)</f>
        <v>13022333.86073212</v>
      </c>
      <c r="L38" s="213"/>
    </row>
    <row r="39" spans="1:12" ht="12.75">
      <c r="A39" s="24" t="s">
        <v>62</v>
      </c>
      <c r="B39" s="25"/>
      <c r="C39" s="25"/>
      <c r="D39" s="101"/>
      <c r="E39" s="107">
        <v>2673407.200996</v>
      </c>
      <c r="F39" s="126">
        <v>2457051.4087973335</v>
      </c>
      <c r="G39" s="126">
        <v>3005852.776738667</v>
      </c>
      <c r="H39" s="206">
        <v>8136311.386532001</v>
      </c>
      <c r="I39" s="126">
        <v>2739232.990289999</v>
      </c>
      <c r="J39" s="206">
        <f>+SUM(H39:I39)</f>
        <v>10875544.376822</v>
      </c>
      <c r="L39" s="213"/>
    </row>
    <row r="40" spans="1:12" ht="12.75">
      <c r="A40" s="24" t="s">
        <v>23</v>
      </c>
      <c r="B40" s="25"/>
      <c r="C40" s="25"/>
      <c r="D40" s="101"/>
      <c r="E40" s="107">
        <v>392358.1252958891</v>
      </c>
      <c r="F40" s="126">
        <v>76158.4175500921</v>
      </c>
      <c r="G40" s="126">
        <v>-354026.4111383776</v>
      </c>
      <c r="H40" s="206">
        <v>114490.13170760125</v>
      </c>
      <c r="I40" s="126">
        <v>2032299.3522025188</v>
      </c>
      <c r="J40" s="206">
        <f>+SUM(H40:I40)</f>
        <v>2146789.48391012</v>
      </c>
      <c r="L40" s="213"/>
    </row>
    <row r="41" spans="1:12" ht="12.75">
      <c r="A41" s="27"/>
      <c r="B41" s="28"/>
      <c r="C41" s="28"/>
      <c r="D41" s="180"/>
      <c r="E41" s="108"/>
      <c r="F41" s="127"/>
      <c r="G41" s="127"/>
      <c r="H41" s="207"/>
      <c r="I41" s="127"/>
      <c r="J41" s="207"/>
      <c r="L41" s="213"/>
    </row>
    <row r="42" spans="1:12" ht="12.75">
      <c r="A42" s="19" t="s">
        <v>24</v>
      </c>
      <c r="B42" s="17"/>
      <c r="C42" s="17"/>
      <c r="D42" s="146"/>
      <c r="E42" s="106"/>
      <c r="F42" s="43"/>
      <c r="G42" s="43"/>
      <c r="H42" s="205"/>
      <c r="I42" s="43"/>
      <c r="J42" s="205"/>
      <c r="L42" s="213"/>
    </row>
    <row r="43" spans="1:12" ht="12.75">
      <c r="A43" s="19"/>
      <c r="B43" s="17"/>
      <c r="C43" s="17"/>
      <c r="D43" s="146"/>
      <c r="E43" s="106"/>
      <c r="F43" s="43"/>
      <c r="G43" s="43"/>
      <c r="H43" s="205"/>
      <c r="I43" s="43"/>
      <c r="J43" s="205"/>
      <c r="L43" s="213"/>
    </row>
    <row r="44" spans="1:12" ht="12.75">
      <c r="A44" s="20" t="s">
        <v>25</v>
      </c>
      <c r="B44" s="17"/>
      <c r="C44" s="17"/>
      <c r="D44" s="99"/>
      <c r="E44" s="105">
        <v>-899867.7027381123</v>
      </c>
      <c r="F44" s="128">
        <v>5013.948307425222</v>
      </c>
      <c r="G44" s="128">
        <v>-479513.88439971</v>
      </c>
      <c r="H44" s="21">
        <v>-1374367.638830397</v>
      </c>
      <c r="I44" s="125">
        <v>2650669.1481425185</v>
      </c>
      <c r="J44" s="203">
        <f aca="true" t="shared" si="1" ref="J44:J72">+SUM(H44:I44)</f>
        <v>1276301.5093121214</v>
      </c>
      <c r="L44" s="213"/>
    </row>
    <row r="45" spans="1:12" ht="12.75">
      <c r="A45" s="20" t="s">
        <v>26</v>
      </c>
      <c r="B45" s="17"/>
      <c r="C45" s="17"/>
      <c r="D45" s="99"/>
      <c r="E45" s="105">
        <v>-125070.74454</v>
      </c>
      <c r="F45" s="128">
        <v>-760.3714600000003</v>
      </c>
      <c r="G45" s="128">
        <v>-10014.748999999996</v>
      </c>
      <c r="H45" s="21">
        <v>-135845.865</v>
      </c>
      <c r="I45" s="125">
        <v>-29746.661609999996</v>
      </c>
      <c r="J45" s="203">
        <f t="shared" si="1"/>
        <v>-165592.52661</v>
      </c>
      <c r="L45" s="213"/>
    </row>
    <row r="46" spans="1:12" ht="12.75">
      <c r="A46" s="20"/>
      <c r="B46" s="17" t="s">
        <v>27</v>
      </c>
      <c r="C46" s="17"/>
      <c r="D46" s="99"/>
      <c r="E46" s="105">
        <v>7526.94564</v>
      </c>
      <c r="F46" s="128">
        <v>12660.57658</v>
      </c>
      <c r="G46" s="128">
        <v>18628.5695</v>
      </c>
      <c r="H46" s="21">
        <v>38816.09172</v>
      </c>
      <c r="I46" s="125">
        <v>17589.32815</v>
      </c>
      <c r="J46" s="203">
        <f t="shared" si="1"/>
        <v>56405.41987</v>
      </c>
      <c r="L46" s="213"/>
    </row>
    <row r="47" spans="1:12" ht="12.75">
      <c r="A47" s="20"/>
      <c r="B47" s="17" t="s">
        <v>28</v>
      </c>
      <c r="C47" s="17"/>
      <c r="D47" s="99"/>
      <c r="E47" s="105">
        <v>132597.69018</v>
      </c>
      <c r="F47" s="128">
        <v>13420.948040000001</v>
      </c>
      <c r="G47" s="128">
        <v>28643.318499999998</v>
      </c>
      <c r="H47" s="21">
        <v>174661.95672</v>
      </c>
      <c r="I47" s="125">
        <v>47335.98976</v>
      </c>
      <c r="J47" s="203">
        <f t="shared" si="1"/>
        <v>221997.94647999998</v>
      </c>
      <c r="L47" s="213"/>
    </row>
    <row r="48" spans="1:12" ht="12.75">
      <c r="A48" s="20" t="s">
        <v>29</v>
      </c>
      <c r="B48" s="17"/>
      <c r="C48" s="17"/>
      <c r="D48" s="99"/>
      <c r="E48" s="105">
        <v>-803633.7146000003</v>
      </c>
      <c r="F48" s="128">
        <v>-12576.512999999977</v>
      </c>
      <c r="G48" s="128">
        <v>-358006.8885</v>
      </c>
      <c r="H48" s="21">
        <v>-1174217.1161000002</v>
      </c>
      <c r="I48" s="125">
        <v>1194995.9913599999</v>
      </c>
      <c r="J48" s="203">
        <f t="shared" si="1"/>
        <v>20778.87525999965</v>
      </c>
      <c r="L48" s="213"/>
    </row>
    <row r="49" spans="1:12" ht="12.75">
      <c r="A49" s="20"/>
      <c r="B49" s="17" t="s">
        <v>30</v>
      </c>
      <c r="C49" s="17"/>
      <c r="D49" s="99"/>
      <c r="E49" s="105">
        <v>1655912.90542</v>
      </c>
      <c r="F49" s="128">
        <v>388971.93968</v>
      </c>
      <c r="G49" s="128">
        <v>-78213.7585</v>
      </c>
      <c r="H49" s="21">
        <v>1966671.0866</v>
      </c>
      <c r="I49" s="125">
        <v>1299935.34698</v>
      </c>
      <c r="J49" s="203">
        <f t="shared" si="1"/>
        <v>3266606.43358</v>
      </c>
      <c r="L49" s="213"/>
    </row>
    <row r="50" spans="1:12" ht="12.75">
      <c r="A50" s="20"/>
      <c r="B50" s="17" t="s">
        <v>31</v>
      </c>
      <c r="C50" s="17"/>
      <c r="D50" s="99"/>
      <c r="E50" s="105">
        <v>2459546.6200200003</v>
      </c>
      <c r="F50" s="128">
        <v>401548.45268</v>
      </c>
      <c r="G50" s="128">
        <v>279793.13</v>
      </c>
      <c r="H50" s="21">
        <v>3140888.2027000003</v>
      </c>
      <c r="I50" s="125">
        <v>104939.35562</v>
      </c>
      <c r="J50" s="203">
        <f t="shared" si="1"/>
        <v>3245827.5583200003</v>
      </c>
      <c r="L50" s="213"/>
    </row>
    <row r="51" spans="1:12" ht="12.75">
      <c r="A51" s="20" t="s">
        <v>32</v>
      </c>
      <c r="B51" s="17"/>
      <c r="C51" s="17"/>
      <c r="D51" s="99"/>
      <c r="E51" s="105">
        <v>-474.03442000001087</v>
      </c>
      <c r="F51" s="128">
        <v>-225.59038000000146</v>
      </c>
      <c r="G51" s="128">
        <v>-1237.7419999999693</v>
      </c>
      <c r="H51" s="21">
        <v>-1937.3667999999816</v>
      </c>
      <c r="I51" s="125">
        <v>-4354.5112399999925</v>
      </c>
      <c r="J51" s="203">
        <f t="shared" si="1"/>
        <v>-6291.878039999974</v>
      </c>
      <c r="L51" s="213"/>
    </row>
    <row r="52" spans="1:12" ht="12.75">
      <c r="A52" s="20" t="s">
        <v>33</v>
      </c>
      <c r="B52" s="17"/>
      <c r="C52" s="17"/>
      <c r="D52" s="99"/>
      <c r="E52" s="105">
        <v>29310.79082188799</v>
      </c>
      <c r="F52" s="128">
        <v>18576.4231474252</v>
      </c>
      <c r="G52" s="128">
        <v>-110254.50489971</v>
      </c>
      <c r="H52" s="21">
        <v>-62367.290930396804</v>
      </c>
      <c r="I52" s="125">
        <v>1489774.3296325188</v>
      </c>
      <c r="J52" s="203">
        <f t="shared" si="1"/>
        <v>1427407.038702122</v>
      </c>
      <c r="L52" s="213"/>
    </row>
    <row r="53" spans="1:12" ht="12.75">
      <c r="A53" s="35" t="s">
        <v>89</v>
      </c>
      <c r="B53" s="33"/>
      <c r="C53" s="33"/>
      <c r="D53" s="99"/>
      <c r="E53" s="105">
        <v>0</v>
      </c>
      <c r="F53" s="128">
        <v>0</v>
      </c>
      <c r="G53" s="128">
        <v>0</v>
      </c>
      <c r="H53" s="21">
        <v>0</v>
      </c>
      <c r="I53" s="125">
        <v>0</v>
      </c>
      <c r="J53" s="203">
        <f t="shared" si="1"/>
        <v>0</v>
      </c>
      <c r="L53" s="213"/>
    </row>
    <row r="54" spans="1:12" ht="12.75">
      <c r="A54" s="35"/>
      <c r="B54" s="33" t="s">
        <v>34</v>
      </c>
      <c r="C54" s="33"/>
      <c r="D54" s="99"/>
      <c r="E54" s="105">
        <v>0</v>
      </c>
      <c r="F54" s="128">
        <v>0</v>
      </c>
      <c r="G54" s="128">
        <v>0</v>
      </c>
      <c r="H54" s="21">
        <v>0</v>
      </c>
      <c r="I54" s="125">
        <v>0</v>
      </c>
      <c r="J54" s="203">
        <f t="shared" si="1"/>
        <v>0</v>
      </c>
      <c r="L54" s="213"/>
    </row>
    <row r="55" spans="1:12" ht="12.75">
      <c r="A55" s="35"/>
      <c r="B55" s="33" t="s">
        <v>35</v>
      </c>
      <c r="C55" s="33"/>
      <c r="D55" s="99"/>
      <c r="E55" s="105">
        <v>0</v>
      </c>
      <c r="F55" s="128">
        <v>0</v>
      </c>
      <c r="G55" s="128">
        <v>0</v>
      </c>
      <c r="H55" s="21">
        <v>0</v>
      </c>
      <c r="I55" s="125">
        <v>0</v>
      </c>
      <c r="J55" s="203">
        <f t="shared" si="1"/>
        <v>0</v>
      </c>
      <c r="L55" s="213"/>
    </row>
    <row r="56" spans="1:12" ht="12.75">
      <c r="A56" s="78" t="s">
        <v>90</v>
      </c>
      <c r="B56" s="33"/>
      <c r="C56" s="33"/>
      <c r="D56" s="99"/>
      <c r="E56" s="105">
        <v>0</v>
      </c>
      <c r="F56" s="128">
        <v>0</v>
      </c>
      <c r="G56" s="128">
        <v>0</v>
      </c>
      <c r="H56" s="21">
        <v>0</v>
      </c>
      <c r="I56" s="125">
        <v>0</v>
      </c>
      <c r="J56" s="203">
        <f t="shared" si="1"/>
        <v>0</v>
      </c>
      <c r="L56" s="213"/>
    </row>
    <row r="57" spans="1:12" ht="12.75">
      <c r="A57" s="20" t="s">
        <v>36</v>
      </c>
      <c r="B57" s="17"/>
      <c r="C57" s="17"/>
      <c r="D57" s="99"/>
      <c r="E57" s="105">
        <v>0</v>
      </c>
      <c r="F57" s="128">
        <v>0</v>
      </c>
      <c r="G57" s="128">
        <v>0</v>
      </c>
      <c r="H57" s="21">
        <v>0</v>
      </c>
      <c r="I57" s="125">
        <v>0</v>
      </c>
      <c r="J57" s="203">
        <f t="shared" si="1"/>
        <v>0</v>
      </c>
      <c r="L57" s="213"/>
    </row>
    <row r="58" spans="1:12" ht="12.75">
      <c r="A58" s="20"/>
      <c r="B58" s="17"/>
      <c r="C58" s="17"/>
      <c r="D58" s="99"/>
      <c r="E58" s="105"/>
      <c r="F58" s="125"/>
      <c r="G58" s="125"/>
      <c r="H58" s="203"/>
      <c r="I58" s="125"/>
      <c r="J58" s="203"/>
      <c r="L58" s="213"/>
    </row>
    <row r="59" spans="1:12" ht="12.75">
      <c r="A59" s="20" t="s">
        <v>37</v>
      </c>
      <c r="B59" s="17"/>
      <c r="C59" s="17"/>
      <c r="D59" s="99"/>
      <c r="E59" s="105">
        <v>-1292225.828034</v>
      </c>
      <c r="F59" s="128">
        <v>-71144.4692426667</v>
      </c>
      <c r="G59" s="128">
        <v>-125487.4732613333</v>
      </c>
      <c r="H59" s="21">
        <v>-1488857.7705380002</v>
      </c>
      <c r="I59" s="125">
        <v>618369.79594</v>
      </c>
      <c r="J59" s="203">
        <f t="shared" si="1"/>
        <v>-870487.9745980002</v>
      </c>
      <c r="L59" s="213"/>
    </row>
    <row r="60" spans="1:12" ht="12.75">
      <c r="A60" s="20" t="s">
        <v>38</v>
      </c>
      <c r="B60" s="17"/>
      <c r="C60" s="17"/>
      <c r="D60" s="99"/>
      <c r="E60" s="105">
        <v>-1939.27257</v>
      </c>
      <c r="F60" s="128">
        <v>-2412.4123799999998</v>
      </c>
      <c r="G60" s="128">
        <v>-10170.722499999998</v>
      </c>
      <c r="H60" s="21">
        <v>-14522.407449999997</v>
      </c>
      <c r="I60" s="125">
        <v>-13401.38006</v>
      </c>
      <c r="J60" s="203">
        <f t="shared" si="1"/>
        <v>-27923.787509999995</v>
      </c>
      <c r="L60" s="213"/>
    </row>
    <row r="61" spans="1:12" ht="12.75">
      <c r="A61" s="20"/>
      <c r="B61" s="17" t="s">
        <v>39</v>
      </c>
      <c r="C61" s="17"/>
      <c r="D61" s="99"/>
      <c r="E61" s="105">
        <v>0</v>
      </c>
      <c r="F61" s="128">
        <v>0</v>
      </c>
      <c r="G61" s="128">
        <v>3595.869</v>
      </c>
      <c r="H61" s="21">
        <v>3595.869</v>
      </c>
      <c r="I61" s="125">
        <v>0</v>
      </c>
      <c r="J61" s="203">
        <f t="shared" si="1"/>
        <v>3595.869</v>
      </c>
      <c r="L61" s="213"/>
    </row>
    <row r="62" spans="1:12" ht="12.75">
      <c r="A62" s="20"/>
      <c r="B62" s="17"/>
      <c r="C62" s="17" t="s">
        <v>40</v>
      </c>
      <c r="D62" s="99"/>
      <c r="E62" s="105">
        <v>0</v>
      </c>
      <c r="F62" s="128">
        <v>0</v>
      </c>
      <c r="G62" s="128">
        <v>0</v>
      </c>
      <c r="H62" s="21">
        <v>0</v>
      </c>
      <c r="I62" s="125">
        <v>0</v>
      </c>
      <c r="J62" s="203">
        <f t="shared" si="1"/>
        <v>0</v>
      </c>
      <c r="L62" s="213"/>
    </row>
    <row r="63" spans="1:12" ht="12.75">
      <c r="A63" s="20"/>
      <c r="B63" s="17"/>
      <c r="C63" s="17" t="s">
        <v>41</v>
      </c>
      <c r="D63" s="99"/>
      <c r="E63" s="105">
        <v>0</v>
      </c>
      <c r="F63" s="128">
        <v>0</v>
      </c>
      <c r="G63" s="128">
        <v>3595.869</v>
      </c>
      <c r="H63" s="21">
        <v>3595.869</v>
      </c>
      <c r="I63" s="125">
        <v>0</v>
      </c>
      <c r="J63" s="203">
        <f t="shared" si="1"/>
        <v>3595.869</v>
      </c>
      <c r="L63" s="213"/>
    </row>
    <row r="64" spans="1:12" ht="12.75">
      <c r="A64" s="20"/>
      <c r="B64" s="17" t="s">
        <v>42</v>
      </c>
      <c r="C64" s="17"/>
      <c r="D64" s="99"/>
      <c r="E64" s="105">
        <v>1939.27257</v>
      </c>
      <c r="F64" s="128">
        <v>2412.4123799999998</v>
      </c>
      <c r="G64" s="128">
        <v>13766.591499999999</v>
      </c>
      <c r="H64" s="21">
        <v>18118.276449999998</v>
      </c>
      <c r="I64" s="125">
        <v>13401.38006</v>
      </c>
      <c r="J64" s="203">
        <f t="shared" si="1"/>
        <v>31519.656509999997</v>
      </c>
      <c r="L64" s="213"/>
    </row>
    <row r="65" spans="1:12" ht="12.75">
      <c r="A65" s="20" t="s">
        <v>43</v>
      </c>
      <c r="B65" s="17"/>
      <c r="C65" s="17"/>
      <c r="D65" s="99"/>
      <c r="E65" s="105">
        <v>-1219228.773</v>
      </c>
      <c r="F65" s="128">
        <v>-13236.502</v>
      </c>
      <c r="G65" s="128">
        <v>-64615.3765</v>
      </c>
      <c r="H65" s="21">
        <v>-1297080.6515000002</v>
      </c>
      <c r="I65" s="125">
        <v>682893.446</v>
      </c>
      <c r="J65" s="203">
        <f t="shared" si="1"/>
        <v>-614187.2055000002</v>
      </c>
      <c r="L65" s="213"/>
    </row>
    <row r="66" spans="1:12" ht="12.75">
      <c r="A66" s="20"/>
      <c r="B66" s="17" t="s">
        <v>39</v>
      </c>
      <c r="C66" s="17"/>
      <c r="D66" s="99"/>
      <c r="E66" s="105">
        <v>0</v>
      </c>
      <c r="F66" s="128">
        <v>0</v>
      </c>
      <c r="G66" s="128">
        <v>0</v>
      </c>
      <c r="H66" s="21">
        <v>0</v>
      </c>
      <c r="I66" s="125">
        <v>764822.097</v>
      </c>
      <c r="J66" s="203">
        <f t="shared" si="1"/>
        <v>764822.097</v>
      </c>
      <c r="L66" s="213"/>
    </row>
    <row r="67" spans="1:12" ht="12.75">
      <c r="A67" s="20"/>
      <c r="B67" s="17"/>
      <c r="C67" s="17" t="s">
        <v>40</v>
      </c>
      <c r="D67" s="99"/>
      <c r="E67" s="105">
        <v>0</v>
      </c>
      <c r="F67" s="128">
        <v>0</v>
      </c>
      <c r="G67" s="128">
        <v>0</v>
      </c>
      <c r="H67" s="21">
        <v>0</v>
      </c>
      <c r="I67" s="125">
        <v>764822.097</v>
      </c>
      <c r="J67" s="203">
        <f t="shared" si="1"/>
        <v>764822.097</v>
      </c>
      <c r="L67" s="213"/>
    </row>
    <row r="68" spans="1:12" ht="12.75">
      <c r="A68" s="20"/>
      <c r="B68" s="17"/>
      <c r="C68" s="17" t="s">
        <v>41</v>
      </c>
      <c r="D68" s="99"/>
      <c r="E68" s="105">
        <v>0</v>
      </c>
      <c r="F68" s="128">
        <v>0</v>
      </c>
      <c r="G68" s="128">
        <v>0</v>
      </c>
      <c r="H68" s="21">
        <v>0</v>
      </c>
      <c r="I68" s="125">
        <v>0</v>
      </c>
      <c r="J68" s="203">
        <f t="shared" si="1"/>
        <v>0</v>
      </c>
      <c r="L68" s="213"/>
    </row>
    <row r="69" spans="1:12" ht="12.75">
      <c r="A69" s="20"/>
      <c r="B69" s="17" t="s">
        <v>42</v>
      </c>
      <c r="C69" s="17"/>
      <c r="D69" s="99"/>
      <c r="E69" s="105">
        <v>1219228.773</v>
      </c>
      <c r="F69" s="128">
        <v>13236.502</v>
      </c>
      <c r="G69" s="128">
        <v>64615.3765</v>
      </c>
      <c r="H69" s="21">
        <v>1297080.6515000002</v>
      </c>
      <c r="I69" s="125">
        <v>81928.651</v>
      </c>
      <c r="J69" s="203">
        <f t="shared" si="1"/>
        <v>1379009.3025000002</v>
      </c>
      <c r="L69" s="213"/>
    </row>
    <row r="70" spans="1:12" ht="12.75">
      <c r="A70" s="20" t="s">
        <v>44</v>
      </c>
      <c r="B70" s="17"/>
      <c r="C70" s="17"/>
      <c r="D70" s="99"/>
      <c r="E70" s="105">
        <v>-71057.782464</v>
      </c>
      <c r="F70" s="128">
        <v>-55495.5548626667</v>
      </c>
      <c r="G70" s="128">
        <v>-50701.3742613333</v>
      </c>
      <c r="H70" s="21">
        <v>-177254.711588</v>
      </c>
      <c r="I70" s="125">
        <v>-51122.27</v>
      </c>
      <c r="J70" s="203">
        <f t="shared" si="1"/>
        <v>-228376.981588</v>
      </c>
      <c r="L70" s="213"/>
    </row>
    <row r="71" spans="1:12" ht="12.75">
      <c r="A71" s="20"/>
      <c r="B71" s="17"/>
      <c r="C71" s="17"/>
      <c r="D71" s="99"/>
      <c r="E71" s="105"/>
      <c r="F71" s="125"/>
      <c r="G71" s="125"/>
      <c r="H71" s="203"/>
      <c r="I71" s="125"/>
      <c r="J71" s="203"/>
      <c r="L71" s="213"/>
    </row>
    <row r="72" spans="1:12" ht="12.75">
      <c r="A72" s="24" t="s">
        <v>45</v>
      </c>
      <c r="B72" s="25"/>
      <c r="C72" s="25"/>
      <c r="D72" s="101"/>
      <c r="E72" s="107">
        <v>392358.1252958877</v>
      </c>
      <c r="F72" s="126">
        <v>76158.41755009192</v>
      </c>
      <c r="G72" s="126">
        <v>-354026.4111383767</v>
      </c>
      <c r="H72" s="206">
        <v>114490.13170760311</v>
      </c>
      <c r="I72" s="126">
        <v>2032299.3522025184</v>
      </c>
      <c r="J72" s="206">
        <f t="shared" si="1"/>
        <v>2146789.4839101215</v>
      </c>
      <c r="L72" s="213"/>
    </row>
    <row r="73" spans="1:12" ht="12.75">
      <c r="A73" s="30"/>
      <c r="B73" s="31"/>
      <c r="C73" s="31"/>
      <c r="D73" s="181"/>
      <c r="E73" s="108"/>
      <c r="F73" s="127"/>
      <c r="G73" s="127"/>
      <c r="H73" s="207"/>
      <c r="I73" s="127"/>
      <c r="J73" s="207"/>
      <c r="L73" s="213"/>
    </row>
    <row r="74" spans="1:12" ht="14.25" customHeight="1">
      <c r="A74" s="214" t="str">
        <f>+Pptario!A74</f>
        <v> 1/</v>
      </c>
      <c r="B74" s="225" t="str">
        <f>+Pptario!B74</f>
        <v>Excluye el pago de bonos de reconocimiento, que se clasifica entre las partidas de financiamiento.</v>
      </c>
      <c r="C74" s="225"/>
      <c r="D74" s="225"/>
      <c r="E74" s="225"/>
      <c r="F74" s="225"/>
      <c r="G74" s="225"/>
      <c r="H74" s="225"/>
      <c r="I74" s="225"/>
      <c r="J74" s="225"/>
      <c r="L74" s="213"/>
    </row>
    <row r="75" spans="1:12" ht="25.5" customHeight="1">
      <c r="A75" s="36" t="str">
        <f>+Pptario!A75</f>
        <v> 2/</v>
      </c>
      <c r="B75" s="224" t="str">
        <f>+Pptario!B75</f>
        <v>Ingresos de Transacciones que afectan el Patrimonio Neto más Venta de activos físicos clasificada en Transacciones en Activos  no Financieros.</v>
      </c>
      <c r="C75" s="224"/>
      <c r="D75" s="224"/>
      <c r="E75" s="224"/>
      <c r="F75" s="224"/>
      <c r="G75" s="224"/>
      <c r="H75" s="224"/>
      <c r="I75" s="224"/>
      <c r="J75" s="224"/>
      <c r="L75" s="213"/>
    </row>
    <row r="76" spans="1:10" ht="24" customHeight="1">
      <c r="A76" s="36" t="str">
        <f>+Pptario!A76</f>
        <v> 3/</v>
      </c>
      <c r="B76" s="224" t="str">
        <f>+Pptario!B76</f>
        <v>Gastos de Transacciones que afectan el Patrimonio Neto más Inversión y Transferencias de capital clasificadas en Transacciones en Activos No Financieros.</v>
      </c>
      <c r="C76" s="224"/>
      <c r="D76" s="224"/>
      <c r="E76" s="224"/>
      <c r="F76" s="224"/>
      <c r="G76" s="224"/>
      <c r="H76" s="224"/>
      <c r="I76" s="224"/>
      <c r="J76" s="224"/>
    </row>
    <row r="77" spans="1:10" ht="12.75">
      <c r="A77" s="37" t="str">
        <f>+Pptario!A77</f>
        <v> 4/</v>
      </c>
      <c r="B77" s="224" t="str">
        <f>+Pptario!B77</f>
        <v>Comprende los impuestos a la renta pagados por las diez mayores empresas.</v>
      </c>
      <c r="C77" s="224"/>
      <c r="D77" s="224"/>
      <c r="E77" s="224"/>
      <c r="F77" s="224"/>
      <c r="G77" s="224"/>
      <c r="H77" s="224"/>
      <c r="I77" s="224"/>
      <c r="J77" s="224"/>
    </row>
    <row r="78" spans="1:10" ht="12.75">
      <c r="A78" s="37"/>
      <c r="B78" s="37"/>
      <c r="C78" s="37"/>
      <c r="D78" s="37"/>
      <c r="E78" s="37"/>
      <c r="F78" s="37"/>
      <c r="G78" s="37"/>
      <c r="H78" s="37"/>
      <c r="I78" s="37"/>
      <c r="J78" s="37"/>
    </row>
    <row r="79" spans="1:10" ht="12.75">
      <c r="A79" s="37"/>
      <c r="B79" s="37"/>
      <c r="C79" s="37"/>
      <c r="D79" s="37"/>
      <c r="E79" s="37"/>
      <c r="F79" s="37"/>
      <c r="G79" s="37"/>
      <c r="H79" s="37"/>
      <c r="I79" s="37"/>
      <c r="J79" s="37"/>
    </row>
    <row r="80" spans="1:10" ht="12.75">
      <c r="A80" s="37"/>
      <c r="B80" s="37"/>
      <c r="C80" s="37"/>
      <c r="D80" s="37"/>
      <c r="E80" s="37"/>
      <c r="F80" s="37"/>
      <c r="G80" s="37"/>
      <c r="H80" s="37"/>
      <c r="I80" s="37"/>
      <c r="J80" s="37"/>
    </row>
    <row r="81" spans="1:10" ht="12.75">
      <c r="A81" s="37"/>
      <c r="B81" s="37"/>
      <c r="C81" s="37"/>
      <c r="D81" s="37"/>
      <c r="E81" s="37"/>
      <c r="F81" s="37"/>
      <c r="G81" s="37"/>
      <c r="H81" s="37"/>
      <c r="I81" s="37"/>
      <c r="J81" s="37"/>
    </row>
    <row r="82" spans="1:10" ht="12.75">
      <c r="A82" s="37"/>
      <c r="B82" s="37"/>
      <c r="C82" s="37"/>
      <c r="D82" s="37"/>
      <c r="E82" s="37"/>
      <c r="F82" s="37"/>
      <c r="G82" s="37"/>
      <c r="H82" s="37"/>
      <c r="I82" s="37"/>
      <c r="J82" s="37"/>
    </row>
    <row r="83" spans="1:10" ht="12.75">
      <c r="A83" s="37"/>
      <c r="B83" s="37"/>
      <c r="C83" s="37"/>
      <c r="D83" s="37"/>
      <c r="E83" s="37"/>
      <c r="F83" s="37"/>
      <c r="G83" s="37"/>
      <c r="H83" s="37"/>
      <c r="I83" s="37"/>
      <c r="J83" s="37"/>
    </row>
    <row r="84" spans="1:10" ht="12.75">
      <c r="A84" s="37"/>
      <c r="B84" s="37"/>
      <c r="C84" s="37"/>
      <c r="D84" s="37"/>
      <c r="E84" s="37"/>
      <c r="F84" s="37"/>
      <c r="G84" s="37"/>
      <c r="H84" s="37"/>
      <c r="I84" s="37"/>
      <c r="J84" s="37"/>
    </row>
    <row r="85" spans="1:10" ht="12.75">
      <c r="A85" s="37"/>
      <c r="B85" s="37"/>
      <c r="C85" s="37"/>
      <c r="D85" s="37"/>
      <c r="E85" s="37"/>
      <c r="F85" s="37"/>
      <c r="G85" s="37"/>
      <c r="H85" s="37"/>
      <c r="I85" s="37"/>
      <c r="J85" s="37"/>
    </row>
  </sheetData>
  <sheetProtection/>
  <mergeCells count="4">
    <mergeCell ref="B75:J75"/>
    <mergeCell ref="B74:J74"/>
    <mergeCell ref="B76:J76"/>
    <mergeCell ref="B77:J77"/>
  </mergeCells>
  <printOptions horizontalCentered="1"/>
  <pageMargins left="0" right="0" top="0.3937007874015748" bottom="0" header="0" footer="0"/>
  <pageSetup fitToHeight="1"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
    </sheetView>
  </sheetViews>
  <sheetFormatPr defaultColWidth="11.421875" defaultRowHeight="12.75"/>
  <cols>
    <col min="1" max="2" width="2.7109375" style="0" customWidth="1"/>
    <col min="3" max="3" width="35.140625" style="0" customWidth="1"/>
    <col min="5" max="9" width="9.28125" style="0" customWidth="1"/>
    <col min="10" max="10" width="10.28125" style="0" customWidth="1"/>
    <col min="11" max="11" width="5.7109375" style="0" bestFit="1" customWidth="1"/>
  </cols>
  <sheetData>
    <row r="1" ht="25.5">
      <c r="K1" s="216">
        <v>4</v>
      </c>
    </row>
    <row r="2" spans="1:10" ht="12.75">
      <c r="A2" s="4" t="s">
        <v>51</v>
      </c>
      <c r="B2" s="5"/>
      <c r="C2" s="5"/>
      <c r="D2" s="177"/>
      <c r="E2" s="2"/>
      <c r="F2" s="2"/>
      <c r="G2" s="2"/>
      <c r="H2" s="2"/>
      <c r="I2" s="2"/>
      <c r="J2" s="2"/>
    </row>
    <row r="3" spans="1:10" ht="12.75">
      <c r="A3" s="45" t="str">
        <f>+'Total '!A3</f>
        <v>ESTADO DE OPERACIONES DE GOBIERNO  2015</v>
      </c>
      <c r="B3" s="2"/>
      <c r="C3" s="2"/>
      <c r="D3" s="176"/>
      <c r="E3" s="2"/>
      <c r="F3" s="2"/>
      <c r="G3" s="2"/>
      <c r="H3" s="2"/>
      <c r="I3" s="2"/>
      <c r="J3" s="2"/>
    </row>
    <row r="4" spans="1:10" ht="12.75">
      <c r="A4" s="1" t="s">
        <v>95</v>
      </c>
      <c r="B4" s="2"/>
      <c r="C4" s="2"/>
      <c r="D4" s="176"/>
      <c r="E4" s="2"/>
      <c r="F4" s="2"/>
      <c r="G4" s="2"/>
      <c r="H4" s="2"/>
      <c r="I4" s="2"/>
      <c r="J4" s="2"/>
    </row>
    <row r="5" spans="1:10" ht="12.75">
      <c r="A5" s="4" t="s">
        <v>2</v>
      </c>
      <c r="B5" s="1"/>
      <c r="C5" s="1"/>
      <c r="D5" s="1"/>
      <c r="E5" s="1"/>
      <c r="F5" s="2"/>
      <c r="G5" s="2"/>
      <c r="H5" s="2"/>
      <c r="I5" s="2"/>
      <c r="J5" s="2"/>
    </row>
    <row r="6" spans="1:10" ht="12.75">
      <c r="A6" s="1" t="s">
        <v>79</v>
      </c>
      <c r="B6" s="1"/>
      <c r="C6" s="1"/>
      <c r="D6" s="1"/>
      <c r="E6" s="1"/>
      <c r="F6" s="2"/>
      <c r="G6" s="2"/>
      <c r="H6" s="2"/>
      <c r="I6" s="2"/>
      <c r="J6" s="2"/>
    </row>
    <row r="7" spans="1:10" ht="12.75">
      <c r="A7" s="9"/>
      <c r="B7" s="10"/>
      <c r="C7" s="11"/>
      <c r="D7" s="179"/>
      <c r="E7" s="71" t="s">
        <v>104</v>
      </c>
      <c r="F7" s="91"/>
      <c r="G7" s="91"/>
      <c r="H7" s="91"/>
      <c r="I7" s="91"/>
      <c r="J7" s="92"/>
    </row>
    <row r="8" spans="1:10" ht="12.75">
      <c r="A8" s="13"/>
      <c r="B8" s="14"/>
      <c r="C8" s="14"/>
      <c r="D8" s="116"/>
      <c r="E8" s="82" t="s">
        <v>5</v>
      </c>
      <c r="F8" s="113" t="s">
        <v>85</v>
      </c>
      <c r="G8" s="113" t="s">
        <v>86</v>
      </c>
      <c r="H8" s="34" t="s">
        <v>93</v>
      </c>
      <c r="I8" s="113" t="s">
        <v>87</v>
      </c>
      <c r="J8" s="34" t="s">
        <v>88</v>
      </c>
    </row>
    <row r="9" spans="1:10" ht="12.75">
      <c r="A9" s="16"/>
      <c r="B9" s="17"/>
      <c r="C9" s="17"/>
      <c r="D9" s="146"/>
      <c r="E9" s="20"/>
      <c r="F9" s="17"/>
      <c r="G9" s="17"/>
      <c r="H9" s="47"/>
      <c r="I9" s="17"/>
      <c r="J9" s="47"/>
    </row>
    <row r="10" spans="1:10" ht="12.75">
      <c r="A10" s="19" t="s">
        <v>6</v>
      </c>
      <c r="B10" s="17"/>
      <c r="C10" s="17"/>
      <c r="D10" s="146"/>
      <c r="E10" s="20"/>
      <c r="F10" s="17"/>
      <c r="G10" s="17"/>
      <c r="H10" s="47"/>
      <c r="I10" s="17"/>
      <c r="J10" s="47"/>
    </row>
    <row r="11" spans="1:10" ht="12.75">
      <c r="A11" s="20" t="s">
        <v>7</v>
      </c>
      <c r="B11" s="17"/>
      <c r="C11" s="17"/>
      <c r="D11" s="99"/>
      <c r="E11" s="88">
        <v>8.20472152588052</v>
      </c>
      <c r="F11" s="117">
        <v>4.047349744352169</v>
      </c>
      <c r="G11" s="117">
        <v>0.2698156037209465</v>
      </c>
      <c r="H11" s="67">
        <v>4.272384757418579</v>
      </c>
      <c r="I11" s="117">
        <v>3.658448606187248</v>
      </c>
      <c r="J11" s="67">
        <v>4.0211820789248565</v>
      </c>
    </row>
    <row r="12" spans="1:10" ht="12.75">
      <c r="A12" s="20"/>
      <c r="B12" s="17" t="s">
        <v>8</v>
      </c>
      <c r="C12" s="17"/>
      <c r="D12" s="99"/>
      <c r="E12" s="88">
        <v>8.525587220362763</v>
      </c>
      <c r="F12" s="117">
        <v>5.325587184158742</v>
      </c>
      <c r="G12" s="117">
        <v>6.52410342392582</v>
      </c>
      <c r="H12" s="67">
        <v>6.901850930650033</v>
      </c>
      <c r="I12" s="117">
        <v>3.1849428026764937</v>
      </c>
      <c r="J12" s="67">
        <v>5.4130087628845525</v>
      </c>
    </row>
    <row r="13" spans="1:10" ht="12.75">
      <c r="A13" s="79"/>
      <c r="B13" s="77"/>
      <c r="C13" s="77" t="s">
        <v>73</v>
      </c>
      <c r="D13" s="165"/>
      <c r="E13" s="172">
        <v>-8.085916893135725</v>
      </c>
      <c r="F13" s="173">
        <v>-7.627326100636356</v>
      </c>
      <c r="G13" s="173">
        <v>19.26018775413587</v>
      </c>
      <c r="H13" s="174">
        <v>-1.0578074799595605</v>
      </c>
      <c r="I13" s="173">
        <v>-47.942197585248216</v>
      </c>
      <c r="J13" s="174">
        <v>-24.010603902608384</v>
      </c>
    </row>
    <row r="14" spans="1:10" ht="12.75">
      <c r="A14" s="79"/>
      <c r="B14" s="77"/>
      <c r="C14" s="77" t="s">
        <v>59</v>
      </c>
      <c r="D14" s="165"/>
      <c r="E14" s="172">
        <v>9.701247235383503</v>
      </c>
      <c r="F14" s="173">
        <v>5.949350990742186</v>
      </c>
      <c r="G14" s="173">
        <v>5.970728983182183</v>
      </c>
      <c r="H14" s="174">
        <v>7.339405494462636</v>
      </c>
      <c r="I14" s="173">
        <v>7.463762181280087</v>
      </c>
      <c r="J14" s="174">
        <v>7.35684191950523</v>
      </c>
    </row>
    <row r="15" spans="1:10" ht="12.75">
      <c r="A15" s="20"/>
      <c r="B15" s="17" t="s">
        <v>94</v>
      </c>
      <c r="C15" s="17"/>
      <c r="D15" s="99"/>
      <c r="E15" s="88">
        <v>29.451124352917148</v>
      </c>
      <c r="F15" s="117">
        <v>-22.46472992628248</v>
      </c>
      <c r="G15" s="117">
        <v>-76.46389890431531</v>
      </c>
      <c r="H15" s="67">
        <v>-55.5522161466959</v>
      </c>
      <c r="I15" s="117">
        <v>2.6315030507697568</v>
      </c>
      <c r="J15" s="67">
        <v>-47.337400775984264</v>
      </c>
    </row>
    <row r="16" spans="1:10" ht="12.75">
      <c r="A16" s="20"/>
      <c r="B16" s="17" t="s">
        <v>9</v>
      </c>
      <c r="C16" s="17"/>
      <c r="D16" s="99"/>
      <c r="E16" s="88">
        <v>10.662860134467977</v>
      </c>
      <c r="F16" s="117">
        <v>-0.38883080806790815</v>
      </c>
      <c r="G16" s="117">
        <v>1.9646950329834656</v>
      </c>
      <c r="H16" s="67">
        <v>3.9929348821887034</v>
      </c>
      <c r="I16" s="117">
        <v>4.755011151122424</v>
      </c>
      <c r="J16" s="67">
        <v>4.1892228610811655</v>
      </c>
    </row>
    <row r="17" spans="1:10" ht="12.75">
      <c r="A17" s="20"/>
      <c r="B17" s="17" t="s">
        <v>56</v>
      </c>
      <c r="C17" s="17"/>
      <c r="D17" s="99"/>
      <c r="E17" s="88">
        <v>8.745693664968247</v>
      </c>
      <c r="F17" s="117">
        <v>-38.24318094479098</v>
      </c>
      <c r="G17" s="117">
        <v>52.93645952029227</v>
      </c>
      <c r="H17" s="67">
        <v>-1.236063513469443</v>
      </c>
      <c r="I17" s="117">
        <v>-9.093073182504241</v>
      </c>
      <c r="J17" s="67">
        <v>-3.5168433900468976</v>
      </c>
    </row>
    <row r="18" spans="1:10" ht="12.75">
      <c r="A18" s="20"/>
      <c r="B18" s="77" t="s">
        <v>57</v>
      </c>
      <c r="C18" s="17"/>
      <c r="D18" s="99"/>
      <c r="E18" s="88">
        <v>6.061224248510277</v>
      </c>
      <c r="F18" s="117">
        <v>-10.905531462417727</v>
      </c>
      <c r="G18" s="117">
        <v>-3.8722361354465273</v>
      </c>
      <c r="H18" s="67">
        <v>-3.258995543327803</v>
      </c>
      <c r="I18" s="117">
        <v>21.063713372086124</v>
      </c>
      <c r="J18" s="67">
        <v>3.5254548574353173</v>
      </c>
    </row>
    <row r="19" spans="1:10" ht="12.75">
      <c r="A19" s="20"/>
      <c r="B19" s="17" t="s">
        <v>10</v>
      </c>
      <c r="C19" s="17"/>
      <c r="D19" s="99"/>
      <c r="E19" s="88">
        <v>4.220968776295098</v>
      </c>
      <c r="F19" s="117">
        <v>5.204763450040795</v>
      </c>
      <c r="G19" s="117">
        <v>24.951188234507814</v>
      </c>
      <c r="H19" s="67">
        <v>11.271582902444187</v>
      </c>
      <c r="I19" s="117">
        <v>-3.019276240031421</v>
      </c>
      <c r="J19" s="67">
        <v>7.747261962735963</v>
      </c>
    </row>
    <row r="20" spans="1:10" ht="12.75">
      <c r="A20" s="20"/>
      <c r="B20" s="17" t="s">
        <v>11</v>
      </c>
      <c r="C20" s="17"/>
      <c r="D20" s="99"/>
      <c r="E20" s="88">
        <v>-7.981618396936185</v>
      </c>
      <c r="F20" s="117">
        <v>9.74448142128017</v>
      </c>
      <c r="G20" s="117">
        <v>15.507116326773351</v>
      </c>
      <c r="H20" s="67">
        <v>5.443289909978666</v>
      </c>
      <c r="I20" s="117">
        <v>24.2857200736057</v>
      </c>
      <c r="J20" s="67">
        <v>9.551420482861106</v>
      </c>
    </row>
    <row r="21" spans="1:10" ht="12.75">
      <c r="A21" s="20"/>
      <c r="B21" s="17"/>
      <c r="C21" s="17"/>
      <c r="D21" s="146"/>
      <c r="E21" s="93"/>
      <c r="F21" s="120"/>
      <c r="G21" s="120"/>
      <c r="H21" s="68"/>
      <c r="I21" s="120"/>
      <c r="J21" s="68"/>
    </row>
    <row r="22" spans="1:10" ht="12.75">
      <c r="A22" s="20" t="s">
        <v>12</v>
      </c>
      <c r="B22" s="17"/>
      <c r="C22" s="17"/>
      <c r="D22" s="99"/>
      <c r="E22" s="88">
        <v>7.4267834332903515</v>
      </c>
      <c r="F22" s="117">
        <v>10.940741285790523</v>
      </c>
      <c r="G22" s="117">
        <v>10.833454793182163</v>
      </c>
      <c r="H22" s="67">
        <v>9.670762486104367</v>
      </c>
      <c r="I22" s="117">
        <v>2.620168524871924</v>
      </c>
      <c r="J22" s="67">
        <v>7.84972865032314</v>
      </c>
    </row>
    <row r="23" spans="1:10" ht="12.75">
      <c r="A23" s="20"/>
      <c r="B23" s="17" t="s">
        <v>13</v>
      </c>
      <c r="C23" s="17"/>
      <c r="D23" s="99"/>
      <c r="E23" s="88">
        <v>7.266259172987444</v>
      </c>
      <c r="F23" s="117">
        <v>5.602225507552361</v>
      </c>
      <c r="G23" s="117">
        <v>9.210261380507156</v>
      </c>
      <c r="H23" s="67">
        <v>7.492999035261816</v>
      </c>
      <c r="I23" s="117">
        <v>7.649253717609827</v>
      </c>
      <c r="J23" s="67">
        <v>7.536643498457751</v>
      </c>
    </row>
    <row r="24" spans="1:10" ht="12.75">
      <c r="A24" s="20"/>
      <c r="B24" s="17" t="s">
        <v>14</v>
      </c>
      <c r="C24" s="17"/>
      <c r="D24" s="99"/>
      <c r="E24" s="88">
        <v>17.680171953054824</v>
      </c>
      <c r="F24" s="117">
        <v>18.06623656323485</v>
      </c>
      <c r="G24" s="117">
        <v>3.5343457184722427</v>
      </c>
      <c r="H24" s="67">
        <v>12.816527522045472</v>
      </c>
      <c r="I24" s="117">
        <v>6.43431474914844</v>
      </c>
      <c r="J24" s="67">
        <v>11.285943004282185</v>
      </c>
    </row>
    <row r="25" spans="1:10" ht="12.75">
      <c r="A25" s="20"/>
      <c r="B25" s="17" t="s">
        <v>15</v>
      </c>
      <c r="C25" s="17"/>
      <c r="D25" s="99"/>
      <c r="E25" s="88">
        <v>24.957905175028404</v>
      </c>
      <c r="F25" s="117">
        <v>-8.85764671057</v>
      </c>
      <c r="G25" s="117">
        <v>-8.147520057213509</v>
      </c>
      <c r="H25" s="67">
        <v>13.025148907697325</v>
      </c>
      <c r="I25" s="117">
        <v>1.2367591134368583</v>
      </c>
      <c r="J25" s="67">
        <v>11.838059120361688</v>
      </c>
    </row>
    <row r="26" spans="1:10" ht="12.75">
      <c r="A26" s="20"/>
      <c r="B26" s="17" t="s">
        <v>58</v>
      </c>
      <c r="C26" s="17"/>
      <c r="D26" s="99"/>
      <c r="E26" s="88">
        <v>-0.6077026329421864</v>
      </c>
      <c r="F26" s="117">
        <v>19.89288226078465</v>
      </c>
      <c r="G26" s="117">
        <v>4.609444590709355</v>
      </c>
      <c r="H26" s="67">
        <v>7.76576340603834</v>
      </c>
      <c r="I26" s="117">
        <v>12.817734033640328</v>
      </c>
      <c r="J26" s="67">
        <v>9.137420070324875</v>
      </c>
    </row>
    <row r="27" spans="1:10" ht="12.75">
      <c r="A27" s="20"/>
      <c r="B27" s="77" t="s">
        <v>100</v>
      </c>
      <c r="C27" s="17"/>
      <c r="D27" s="99"/>
      <c r="E27" s="88">
        <v>4.209493334639269</v>
      </c>
      <c r="F27" s="117">
        <v>2.7951720387226597</v>
      </c>
      <c r="G27" s="117">
        <v>29.68905347925088</v>
      </c>
      <c r="H27" s="67">
        <v>12.284427377868724</v>
      </c>
      <c r="I27" s="117">
        <v>-17.264134910529062</v>
      </c>
      <c r="J27" s="67">
        <v>3.3542884474302204</v>
      </c>
    </row>
    <row r="28" spans="1:10" ht="12.75">
      <c r="A28" s="20"/>
      <c r="B28" s="17" t="s">
        <v>16</v>
      </c>
      <c r="C28" s="17"/>
      <c r="D28" s="99"/>
      <c r="E28" s="88">
        <v>448.3679156846765</v>
      </c>
      <c r="F28" s="117">
        <v>-1.061131955045147</v>
      </c>
      <c r="G28" s="117">
        <v>474.61951173845904</v>
      </c>
      <c r="H28" s="67">
        <v>81.48119134210935</v>
      </c>
      <c r="I28" s="117">
        <v>56.26775312327008</v>
      </c>
      <c r="J28" s="67">
        <v>75.92114564343464</v>
      </c>
    </row>
    <row r="29" spans="1:10" ht="12.75">
      <c r="A29" s="20"/>
      <c r="B29" s="17"/>
      <c r="C29" s="17"/>
      <c r="D29" s="99"/>
      <c r="E29" s="85"/>
      <c r="F29" s="111"/>
      <c r="G29" s="111"/>
      <c r="H29" s="53"/>
      <c r="I29" s="111"/>
      <c r="J29" s="53"/>
    </row>
    <row r="30" spans="1:10" ht="12.75">
      <c r="A30" s="22" t="s">
        <v>17</v>
      </c>
      <c r="B30" s="23"/>
      <c r="C30" s="23"/>
      <c r="D30" s="99"/>
      <c r="E30" s="88">
        <v>11.031480021221673</v>
      </c>
      <c r="F30" s="117">
        <v>-21.240057571897164</v>
      </c>
      <c r="G30" s="117">
        <v>-60.15465844341389</v>
      </c>
      <c r="H30" s="67">
        <v>-18.314707517543138</v>
      </c>
      <c r="I30" s="117">
        <v>4.62911415445606</v>
      </c>
      <c r="J30" s="67">
        <v>-4.410827615068835</v>
      </c>
    </row>
    <row r="31" spans="1:10" ht="12.75">
      <c r="A31" s="20"/>
      <c r="B31" s="17"/>
      <c r="C31" s="17"/>
      <c r="D31" s="99"/>
      <c r="E31" s="85"/>
      <c r="F31" s="111"/>
      <c r="G31" s="111"/>
      <c r="H31" s="53"/>
      <c r="I31" s="111"/>
      <c r="J31" s="53"/>
    </row>
    <row r="32" spans="1:10" ht="12.75">
      <c r="A32" s="19" t="s">
        <v>18</v>
      </c>
      <c r="B32" s="17"/>
      <c r="C32" s="17"/>
      <c r="D32" s="99"/>
      <c r="E32" s="85"/>
      <c r="F32" s="111"/>
      <c r="G32" s="111"/>
      <c r="H32" s="53"/>
      <c r="I32" s="111"/>
      <c r="J32" s="53"/>
    </row>
    <row r="33" spans="1:10" ht="12.75">
      <c r="A33" s="20" t="s">
        <v>19</v>
      </c>
      <c r="B33" s="17"/>
      <c r="C33" s="17"/>
      <c r="D33" s="99"/>
      <c r="E33" s="88">
        <v>55.62164087573043</v>
      </c>
      <c r="F33" s="117">
        <v>-9.338336502435606</v>
      </c>
      <c r="G33" s="117">
        <v>16.677749579308276</v>
      </c>
      <c r="H33" s="67">
        <v>14.174469358197639</v>
      </c>
      <c r="I33" s="117">
        <v>11.47717747911936</v>
      </c>
      <c r="J33" s="67">
        <v>13.378505531238583</v>
      </c>
    </row>
    <row r="34" spans="1:10" ht="12.75">
      <c r="A34" s="20"/>
      <c r="B34" s="17" t="s">
        <v>20</v>
      </c>
      <c r="C34" s="17"/>
      <c r="D34" s="99"/>
      <c r="E34" s="88">
        <v>-50.88244272022374</v>
      </c>
      <c r="F34" s="117">
        <v>123.99389210830947</v>
      </c>
      <c r="G34" s="117">
        <v>22.51782189105218</v>
      </c>
      <c r="H34" s="67">
        <v>12.952942848407467</v>
      </c>
      <c r="I34" s="117">
        <v>14.086725827718393</v>
      </c>
      <c r="J34" s="67">
        <v>13.158584233422598</v>
      </c>
    </row>
    <row r="35" spans="1:10" ht="12.75">
      <c r="A35" s="20"/>
      <c r="B35" s="17" t="s">
        <v>21</v>
      </c>
      <c r="C35" s="17"/>
      <c r="D35" s="99"/>
      <c r="E35" s="88">
        <v>476.94887159159566</v>
      </c>
      <c r="F35" s="117">
        <v>2.1424679772610533</v>
      </c>
      <c r="G35" s="117">
        <v>4.250059696507824</v>
      </c>
      <c r="H35" s="67">
        <v>23.35918526965377</v>
      </c>
      <c r="I35" s="117">
        <v>-4.143987650418324</v>
      </c>
      <c r="J35" s="67">
        <v>14.06333157236146</v>
      </c>
    </row>
    <row r="36" spans="1:10" ht="12.75">
      <c r="A36" s="20"/>
      <c r="B36" s="17" t="s">
        <v>22</v>
      </c>
      <c r="C36" s="17"/>
      <c r="D36" s="99"/>
      <c r="E36" s="88">
        <v>4.634708668965248</v>
      </c>
      <c r="F36" s="117">
        <v>-20.619928682122723</v>
      </c>
      <c r="G36" s="117">
        <v>32.98264364932042</v>
      </c>
      <c r="H36" s="67">
        <v>6.307080951874688</v>
      </c>
      <c r="I36" s="117">
        <v>32.24350945773189</v>
      </c>
      <c r="J36" s="67">
        <v>12.710220416145246</v>
      </c>
    </row>
    <row r="37" spans="1:10" ht="12.75">
      <c r="A37" s="20"/>
      <c r="B37" s="17"/>
      <c r="C37" s="17"/>
      <c r="D37" s="99"/>
      <c r="E37" s="93"/>
      <c r="F37" s="120"/>
      <c r="G37" s="120"/>
      <c r="H37" s="68"/>
      <c r="I37" s="120"/>
      <c r="J37" s="68"/>
    </row>
    <row r="38" spans="1:10" ht="12.75">
      <c r="A38" s="24" t="s">
        <v>76</v>
      </c>
      <c r="B38" s="25"/>
      <c r="C38" s="25"/>
      <c r="D38" s="101"/>
      <c r="E38" s="94">
        <v>8.1480274097816</v>
      </c>
      <c r="F38" s="121">
        <v>4.107401879850969</v>
      </c>
      <c r="G38" s="121">
        <v>0.30389377035857645</v>
      </c>
      <c r="H38" s="69">
        <v>4.281152071370742</v>
      </c>
      <c r="I38" s="121">
        <v>3.6618152704503526</v>
      </c>
      <c r="J38" s="69">
        <v>4.0280981031523</v>
      </c>
    </row>
    <row r="39" spans="1:10" ht="12.75">
      <c r="A39" s="24" t="s">
        <v>77</v>
      </c>
      <c r="B39" s="25"/>
      <c r="C39" s="25"/>
      <c r="D39" s="101"/>
      <c r="E39" s="94">
        <v>11.043207388453325</v>
      </c>
      <c r="F39" s="121">
        <v>7.724181406472819</v>
      </c>
      <c r="G39" s="121">
        <v>11.802230991937957</v>
      </c>
      <c r="H39" s="69">
        <v>10.278980132252059</v>
      </c>
      <c r="I39" s="121">
        <v>4.002112007392666</v>
      </c>
      <c r="J39" s="69">
        <v>8.627693008278058</v>
      </c>
    </row>
    <row r="40" spans="1:10" ht="12.75">
      <c r="A40" s="27"/>
      <c r="B40" s="28"/>
      <c r="C40" s="28"/>
      <c r="D40" s="180"/>
      <c r="E40" s="95"/>
      <c r="F40" s="122"/>
      <c r="G40" s="122"/>
      <c r="H40" s="73"/>
      <c r="I40" s="122"/>
      <c r="J40" s="73"/>
    </row>
  </sheetData>
  <sheetProtection/>
  <printOptions horizontalCentered="1"/>
  <pageMargins left="0" right="0" top="0.5905511811023623" bottom="0" header="0" footer="0"/>
  <pageSetup fitToHeight="1"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sheetPr>
    <pageSetUpPr fitToPage="1"/>
  </sheetPr>
  <dimension ref="A1:M79"/>
  <sheetViews>
    <sheetView zoomScalePageLayoutView="0" workbookViewId="0" topLeftCell="A1">
      <selection activeCell="A1" sqref="A1"/>
    </sheetView>
  </sheetViews>
  <sheetFormatPr defaultColWidth="11.421875" defaultRowHeight="12.75"/>
  <cols>
    <col min="1" max="2" width="2.7109375" style="0" customWidth="1"/>
    <col min="3" max="3" width="52.7109375" style="0" customWidth="1"/>
    <col min="4" max="4" width="13.8515625" style="0" customWidth="1"/>
    <col min="5" max="5" width="10.421875" style="0" bestFit="1" customWidth="1"/>
    <col min="6" max="7" width="9.7109375" style="0" bestFit="1" customWidth="1"/>
    <col min="8" max="9" width="10.421875" style="0" bestFit="1" customWidth="1"/>
    <col min="10" max="10" width="10.7109375" style="0" bestFit="1" customWidth="1"/>
    <col min="11" max="11" width="6.7109375" style="0" bestFit="1" customWidth="1"/>
  </cols>
  <sheetData>
    <row r="1" ht="24.75" customHeight="1">
      <c r="K1" s="217">
        <v>5</v>
      </c>
    </row>
    <row r="2" spans="1:10" ht="12.75">
      <c r="A2" s="1" t="s">
        <v>53</v>
      </c>
      <c r="B2" s="2"/>
      <c r="C2" s="2"/>
      <c r="D2" s="3"/>
      <c r="E2" s="2"/>
      <c r="F2" s="2"/>
      <c r="G2" s="2"/>
      <c r="H2" s="2"/>
      <c r="I2" s="2"/>
      <c r="J2" s="2"/>
    </row>
    <row r="3" spans="1:10" ht="12.75">
      <c r="A3" s="45" t="str">
        <f>+'Total '!A3</f>
        <v>ESTADO DE OPERACIONES DE GOBIERNO  2015</v>
      </c>
      <c r="B3" s="5"/>
      <c r="C3" s="5"/>
      <c r="D3" s="6"/>
      <c r="E3" s="5"/>
      <c r="F3" s="2"/>
      <c r="G3" s="2"/>
      <c r="H3" s="2"/>
      <c r="I3" s="2"/>
      <c r="J3" s="2"/>
    </row>
    <row r="4" spans="1:10" ht="12.75">
      <c r="A4" s="1" t="s">
        <v>1</v>
      </c>
      <c r="B4" s="2"/>
      <c r="C4" s="2"/>
      <c r="D4" s="3"/>
      <c r="E4" s="2"/>
      <c r="F4" s="2"/>
      <c r="G4" s="2"/>
      <c r="H4" s="2"/>
      <c r="I4" s="2"/>
      <c r="J4" s="2"/>
    </row>
    <row r="5" spans="1:10" ht="12.75">
      <c r="A5" s="1" t="s">
        <v>2</v>
      </c>
      <c r="B5" s="2"/>
      <c r="C5" s="7"/>
      <c r="D5" s="8"/>
      <c r="E5" s="2"/>
      <c r="F5" s="2"/>
      <c r="G5" s="2"/>
      <c r="H5" s="2"/>
      <c r="I5" s="2"/>
      <c r="J5" s="2"/>
    </row>
    <row r="6" spans="1:10" ht="12.75">
      <c r="A6" s="1" t="s">
        <v>3</v>
      </c>
      <c r="B6" s="2"/>
      <c r="C6" s="7"/>
      <c r="D6" s="8"/>
      <c r="E6" s="2"/>
      <c r="F6" s="2"/>
      <c r="G6" s="2"/>
      <c r="H6" s="2"/>
      <c r="I6" s="2"/>
      <c r="J6" s="2"/>
    </row>
    <row r="7" spans="1:10" ht="12.75">
      <c r="A7" s="9"/>
      <c r="B7" s="10"/>
      <c r="C7" s="11"/>
      <c r="D7" s="12"/>
      <c r="E7" s="133"/>
      <c r="F7" s="2"/>
      <c r="G7" s="2"/>
      <c r="H7" s="2"/>
      <c r="I7" s="2"/>
      <c r="J7" s="2"/>
    </row>
    <row r="8" spans="1:10" ht="12.75">
      <c r="A8" s="13"/>
      <c r="B8" s="14"/>
      <c r="C8" s="14"/>
      <c r="D8" s="15" t="s">
        <v>4</v>
      </c>
      <c r="E8" s="82" t="s">
        <v>5</v>
      </c>
      <c r="F8" s="113" t="s">
        <v>85</v>
      </c>
      <c r="G8" s="113" t="s">
        <v>86</v>
      </c>
      <c r="H8" s="34" t="s">
        <v>93</v>
      </c>
      <c r="I8" s="113" t="s">
        <v>87</v>
      </c>
      <c r="J8" s="34" t="s">
        <v>88</v>
      </c>
    </row>
    <row r="9" spans="1:10" ht="12.75">
      <c r="A9" s="16"/>
      <c r="B9" s="17"/>
      <c r="C9" s="17"/>
      <c r="D9" s="18"/>
      <c r="E9" s="104"/>
      <c r="F9" s="123"/>
      <c r="G9" s="123"/>
      <c r="H9" s="201"/>
      <c r="I9" s="123"/>
      <c r="J9" s="201"/>
    </row>
    <row r="10" spans="1:10" ht="12.75">
      <c r="A10" s="19" t="s">
        <v>6</v>
      </c>
      <c r="B10" s="17"/>
      <c r="C10" s="17"/>
      <c r="D10" s="18"/>
      <c r="E10" s="97"/>
      <c r="F10" s="124"/>
      <c r="G10" s="124"/>
      <c r="H10" s="202"/>
      <c r="I10" s="124"/>
      <c r="J10" s="202"/>
    </row>
    <row r="11" spans="1:10" ht="12.75">
      <c r="A11" s="20" t="s">
        <v>7</v>
      </c>
      <c r="B11" s="17"/>
      <c r="C11" s="17"/>
      <c r="D11" s="21">
        <v>32593503.85300001</v>
      </c>
      <c r="E11" s="105">
        <v>3028088.098901889</v>
      </c>
      <c r="F11" s="125">
        <v>2491619.4379000003</v>
      </c>
      <c r="G11" s="125">
        <v>2599274.0833406243</v>
      </c>
      <c r="H11" s="203">
        <v>8118981.620142514</v>
      </c>
      <c r="I11" s="125">
        <v>4722321.903209999</v>
      </c>
      <c r="J11" s="21">
        <f>+SUM(H11:I11)</f>
        <v>12841303.523352513</v>
      </c>
    </row>
    <row r="12" spans="1:10" ht="12.75">
      <c r="A12" s="20"/>
      <c r="B12" s="17" t="s">
        <v>8</v>
      </c>
      <c r="C12" s="17"/>
      <c r="D12" s="21">
        <v>27611156.193</v>
      </c>
      <c r="E12" s="105">
        <v>2628040.859321888</v>
      </c>
      <c r="F12" s="125">
        <v>2127359.903</v>
      </c>
      <c r="G12" s="125">
        <v>2171729.680006285</v>
      </c>
      <c r="H12" s="203">
        <v>6927130.442328173</v>
      </c>
      <c r="I12" s="125">
        <v>4312253.977</v>
      </c>
      <c r="J12" s="21">
        <f aca="true" t="shared" si="0" ref="J12:J30">+SUM(H12:I12)</f>
        <v>11239384.419328172</v>
      </c>
    </row>
    <row r="13" spans="1:10" s="162" customFormat="1" ht="12.75">
      <c r="A13" s="79"/>
      <c r="B13" s="77"/>
      <c r="C13" s="77" t="s">
        <v>69</v>
      </c>
      <c r="D13" s="159">
        <v>1601832.44596</v>
      </c>
      <c r="E13" s="160">
        <v>147115.036289</v>
      </c>
      <c r="F13" s="161">
        <v>85719.036</v>
      </c>
      <c r="G13" s="161">
        <v>101243.038282248</v>
      </c>
      <c r="H13" s="204">
        <v>334077.110571248</v>
      </c>
      <c r="I13" s="161">
        <v>168012.388564613</v>
      </c>
      <c r="J13" s="21">
        <f t="shared" si="0"/>
        <v>502089.499135861</v>
      </c>
    </row>
    <row r="14" spans="1:10" s="162" customFormat="1" ht="12.75">
      <c r="A14" s="79"/>
      <c r="B14" s="77"/>
      <c r="C14" s="77" t="s">
        <v>59</v>
      </c>
      <c r="D14" s="159">
        <v>26009323.74704</v>
      </c>
      <c r="E14" s="160">
        <v>2480925.823032888</v>
      </c>
      <c r="F14" s="161">
        <v>2041640.8669999999</v>
      </c>
      <c r="G14" s="161">
        <v>2070486.6417240372</v>
      </c>
      <c r="H14" s="204">
        <v>6593053.331756925</v>
      </c>
      <c r="I14" s="161">
        <v>4144241.588435387</v>
      </c>
      <c r="J14" s="21">
        <f t="shared" si="0"/>
        <v>10737294.920192312</v>
      </c>
    </row>
    <row r="15" spans="1:10" ht="12.75">
      <c r="A15" s="20"/>
      <c r="B15" s="17" t="s">
        <v>94</v>
      </c>
      <c r="C15" s="17"/>
      <c r="D15" s="21">
        <v>505557</v>
      </c>
      <c r="E15" s="105">
        <v>6176.81268</v>
      </c>
      <c r="F15" s="125">
        <v>3283.3592999999996</v>
      </c>
      <c r="G15" s="125">
        <v>3466.32283434</v>
      </c>
      <c r="H15" s="203">
        <v>12926.49481434</v>
      </c>
      <c r="I15" s="125">
        <v>3479.3718000000003</v>
      </c>
      <c r="J15" s="21">
        <f t="shared" si="0"/>
        <v>16405.86661434</v>
      </c>
    </row>
    <row r="16" spans="1:10" ht="12.75">
      <c r="A16" s="20"/>
      <c r="B16" s="17" t="s">
        <v>9</v>
      </c>
      <c r="C16" s="17"/>
      <c r="D16" s="21">
        <v>2194104.082</v>
      </c>
      <c r="E16" s="105">
        <v>192768.359</v>
      </c>
      <c r="F16" s="125">
        <v>181013.391</v>
      </c>
      <c r="G16" s="125">
        <v>181891.347</v>
      </c>
      <c r="H16" s="203">
        <v>555673.0970000001</v>
      </c>
      <c r="I16" s="125">
        <v>191629.998</v>
      </c>
      <c r="J16" s="21">
        <f t="shared" si="0"/>
        <v>747303.0950000001</v>
      </c>
    </row>
    <row r="17" spans="1:10" ht="12.75">
      <c r="A17" s="20"/>
      <c r="B17" s="17" t="s">
        <v>56</v>
      </c>
      <c r="C17" s="17"/>
      <c r="D17" s="21">
        <v>86362.487</v>
      </c>
      <c r="E17" s="105">
        <v>7060.848</v>
      </c>
      <c r="F17" s="125">
        <v>3175.849</v>
      </c>
      <c r="G17" s="125">
        <v>3525.011</v>
      </c>
      <c r="H17" s="203">
        <v>13761.708</v>
      </c>
      <c r="I17" s="125">
        <v>5162.046</v>
      </c>
      <c r="J17" s="21">
        <f t="shared" si="0"/>
        <v>18923.754</v>
      </c>
    </row>
    <row r="18" spans="1:10" ht="12.75">
      <c r="A18" s="20"/>
      <c r="B18" s="77" t="s">
        <v>57</v>
      </c>
      <c r="C18" s="17"/>
      <c r="D18" s="21">
        <v>700825.2</v>
      </c>
      <c r="E18" s="105">
        <v>37890.35429</v>
      </c>
      <c r="F18" s="125">
        <v>35268.1978</v>
      </c>
      <c r="G18" s="125">
        <v>44122.1855</v>
      </c>
      <c r="H18" s="203">
        <v>117280.73759</v>
      </c>
      <c r="I18" s="125">
        <v>57803.88193</v>
      </c>
      <c r="J18" s="21">
        <f t="shared" si="0"/>
        <v>175084.61952</v>
      </c>
    </row>
    <row r="19" spans="1:10" ht="12.75">
      <c r="A19" s="20"/>
      <c r="B19" s="17" t="s">
        <v>10</v>
      </c>
      <c r="C19" s="17"/>
      <c r="D19" s="21">
        <v>736744.551</v>
      </c>
      <c r="E19" s="105">
        <v>69078.52446</v>
      </c>
      <c r="F19" s="125">
        <v>70912.37730000001</v>
      </c>
      <c r="G19" s="125">
        <v>80111.0055</v>
      </c>
      <c r="H19" s="203">
        <v>220101.90726</v>
      </c>
      <c r="I19" s="125">
        <v>62890.20521</v>
      </c>
      <c r="J19" s="21">
        <f t="shared" si="0"/>
        <v>282992.11247</v>
      </c>
    </row>
    <row r="20" spans="1:10" ht="12.75">
      <c r="A20" s="20"/>
      <c r="B20" s="17" t="s">
        <v>11</v>
      </c>
      <c r="C20" s="17"/>
      <c r="D20" s="21">
        <v>758754.34</v>
      </c>
      <c r="E20" s="105">
        <v>87072.34115</v>
      </c>
      <c r="F20" s="125">
        <v>70606.3605</v>
      </c>
      <c r="G20" s="125">
        <v>114428.5315</v>
      </c>
      <c r="H20" s="203">
        <v>272107.23315</v>
      </c>
      <c r="I20" s="125">
        <v>89102.42327</v>
      </c>
      <c r="J20" s="21">
        <f t="shared" si="0"/>
        <v>361209.65642</v>
      </c>
    </row>
    <row r="21" spans="1:10" ht="12.75">
      <c r="A21" s="20"/>
      <c r="B21" s="17"/>
      <c r="C21" s="17"/>
      <c r="D21" s="18"/>
      <c r="E21" s="106"/>
      <c r="F21" s="43"/>
      <c r="G21" s="43"/>
      <c r="H21" s="205"/>
      <c r="I21" s="43"/>
      <c r="J21" s="18"/>
    </row>
    <row r="22" spans="1:10" ht="12.75">
      <c r="A22" s="20" t="s">
        <v>12</v>
      </c>
      <c r="B22" s="17"/>
      <c r="C22" s="17"/>
      <c r="D22" s="21">
        <v>29107067.196</v>
      </c>
      <c r="E22" s="105">
        <v>2190913.83683</v>
      </c>
      <c r="F22" s="125">
        <v>2092759.63962</v>
      </c>
      <c r="G22" s="125">
        <v>2477226.7325</v>
      </c>
      <c r="H22" s="203">
        <v>6760900.208950001</v>
      </c>
      <c r="I22" s="125">
        <v>2260952.96175</v>
      </c>
      <c r="J22" s="21">
        <f t="shared" si="0"/>
        <v>9021853.1707</v>
      </c>
    </row>
    <row r="23" spans="1:10" ht="12.75">
      <c r="A23" s="20"/>
      <c r="B23" s="17" t="s">
        <v>13</v>
      </c>
      <c r="C23" s="17"/>
      <c r="D23" s="21">
        <v>6489990.429</v>
      </c>
      <c r="E23" s="105">
        <v>538708.94596</v>
      </c>
      <c r="F23" s="125">
        <v>527214.55546</v>
      </c>
      <c r="G23" s="125">
        <v>696209.9105</v>
      </c>
      <c r="H23" s="203">
        <v>1762133.41192</v>
      </c>
      <c r="I23" s="125">
        <v>544087.93322</v>
      </c>
      <c r="J23" s="21">
        <f t="shared" si="0"/>
        <v>2306221.34514</v>
      </c>
    </row>
    <row r="24" spans="1:10" ht="12.75">
      <c r="A24" s="20"/>
      <c r="B24" s="17" t="s">
        <v>14</v>
      </c>
      <c r="C24" s="17"/>
      <c r="D24" s="21">
        <v>2753106.814</v>
      </c>
      <c r="E24" s="105">
        <v>142512.81925</v>
      </c>
      <c r="F24" s="125">
        <v>183601.10608</v>
      </c>
      <c r="G24" s="125">
        <v>247517.16700000002</v>
      </c>
      <c r="H24" s="203">
        <v>573631.09233</v>
      </c>
      <c r="I24" s="125">
        <v>222206.89688</v>
      </c>
      <c r="J24" s="21">
        <f t="shared" si="0"/>
        <v>795837.98921</v>
      </c>
    </row>
    <row r="25" spans="1:10" ht="12.75">
      <c r="A25" s="20"/>
      <c r="B25" s="17" t="s">
        <v>15</v>
      </c>
      <c r="C25" s="17"/>
      <c r="D25" s="21">
        <v>904985.48</v>
      </c>
      <c r="E25" s="105">
        <v>287042.96891</v>
      </c>
      <c r="F25" s="125">
        <v>39087.66232</v>
      </c>
      <c r="G25" s="125">
        <v>60342.213</v>
      </c>
      <c r="H25" s="203">
        <v>386472.84423</v>
      </c>
      <c r="I25" s="125">
        <v>32637.17112</v>
      </c>
      <c r="J25" s="21">
        <f t="shared" si="0"/>
        <v>419110.01535</v>
      </c>
    </row>
    <row r="26" spans="1:10" ht="12.75">
      <c r="A26" s="20"/>
      <c r="B26" s="17" t="s">
        <v>58</v>
      </c>
      <c r="C26" s="17"/>
      <c r="D26" s="21">
        <v>13012879.607</v>
      </c>
      <c r="E26" s="105">
        <v>722830.88777</v>
      </c>
      <c r="F26" s="125">
        <v>860398.58336</v>
      </c>
      <c r="G26" s="125">
        <v>855413.6</v>
      </c>
      <c r="H26" s="203">
        <v>2438643.07113</v>
      </c>
      <c r="I26" s="125">
        <v>953645.3364899999</v>
      </c>
      <c r="J26" s="21">
        <f t="shared" si="0"/>
        <v>3392288.4076199997</v>
      </c>
    </row>
    <row r="27" spans="1:10" ht="12.75">
      <c r="A27" s="20"/>
      <c r="B27" s="17" t="s">
        <v>60</v>
      </c>
      <c r="C27" s="17"/>
      <c r="D27" s="21">
        <v>5939751.104</v>
      </c>
      <c r="E27" s="105">
        <v>494571.48044</v>
      </c>
      <c r="F27" s="125">
        <v>473467.2464</v>
      </c>
      <c r="G27" s="125">
        <v>611916.043</v>
      </c>
      <c r="H27" s="203">
        <v>1579954.76984</v>
      </c>
      <c r="I27" s="125">
        <v>503468.516</v>
      </c>
      <c r="J27" s="21">
        <f t="shared" si="0"/>
        <v>2083423.28584</v>
      </c>
    </row>
    <row r="28" spans="1:10" ht="12.75">
      <c r="A28" s="20"/>
      <c r="B28" s="17" t="s">
        <v>16</v>
      </c>
      <c r="C28" s="17"/>
      <c r="D28" s="21">
        <v>6353.762</v>
      </c>
      <c r="E28" s="105">
        <v>5246.7345000000005</v>
      </c>
      <c r="F28" s="125">
        <v>8990.486</v>
      </c>
      <c r="G28" s="125">
        <v>5827.799</v>
      </c>
      <c r="H28" s="203">
        <v>20065.019500000002</v>
      </c>
      <c r="I28" s="125">
        <v>4907.10804</v>
      </c>
      <c r="J28" s="21">
        <f t="shared" si="0"/>
        <v>24972.12754</v>
      </c>
    </row>
    <row r="29" spans="1:10" ht="12.75">
      <c r="A29" s="20"/>
      <c r="B29" s="17"/>
      <c r="C29" s="17"/>
      <c r="D29" s="21"/>
      <c r="E29" s="105"/>
      <c r="F29" s="125"/>
      <c r="G29" s="125"/>
      <c r="H29" s="203"/>
      <c r="I29" s="125"/>
      <c r="J29" s="21"/>
    </row>
    <row r="30" spans="1:10" ht="12.75">
      <c r="A30" s="22" t="s">
        <v>17</v>
      </c>
      <c r="B30" s="23"/>
      <c r="C30" s="23"/>
      <c r="D30" s="21">
        <v>3486436.6570000127</v>
      </c>
      <c r="E30" s="105">
        <v>837174.2620718889</v>
      </c>
      <c r="F30" s="125">
        <v>398859.7982800002</v>
      </c>
      <c r="G30" s="125">
        <v>122047.35084062442</v>
      </c>
      <c r="H30" s="203">
        <v>1358081.411192513</v>
      </c>
      <c r="I30" s="125">
        <v>2461368.9414599994</v>
      </c>
      <c r="J30" s="21">
        <f t="shared" si="0"/>
        <v>3819450.3526525125</v>
      </c>
    </row>
    <row r="31" spans="1:10" ht="12.75">
      <c r="A31" s="20"/>
      <c r="B31" s="17"/>
      <c r="C31" s="17"/>
      <c r="D31" s="21"/>
      <c r="E31" s="105"/>
      <c r="F31" s="125"/>
      <c r="G31" s="125"/>
      <c r="H31" s="203"/>
      <c r="I31" s="125"/>
      <c r="J31" s="21"/>
    </row>
    <row r="32" spans="1:10" ht="12.75">
      <c r="A32" s="19" t="s">
        <v>18</v>
      </c>
      <c r="B32" s="17"/>
      <c r="C32" s="17"/>
      <c r="D32" s="21"/>
      <c r="E32" s="105"/>
      <c r="F32" s="125"/>
      <c r="G32" s="125"/>
      <c r="H32" s="203"/>
      <c r="I32" s="125"/>
      <c r="J32" s="21"/>
    </row>
    <row r="33" spans="1:10" ht="12.75">
      <c r="A33" s="20" t="s">
        <v>19</v>
      </c>
      <c r="B33" s="17"/>
      <c r="C33" s="17"/>
      <c r="D33" s="21">
        <v>6904285.938</v>
      </c>
      <c r="E33" s="105">
        <v>286260.61911</v>
      </c>
      <c r="F33" s="125">
        <v>334152.98346</v>
      </c>
      <c r="G33" s="125">
        <v>510545.4005</v>
      </c>
      <c r="H33" s="203">
        <v>1130959.00307</v>
      </c>
      <c r="I33" s="125">
        <v>455971.88659</v>
      </c>
      <c r="J33" s="21">
        <f>+SUM(H33:I33)</f>
        <v>1586930.88966</v>
      </c>
    </row>
    <row r="34" spans="1:10" ht="12.75">
      <c r="A34" s="20"/>
      <c r="B34" s="17" t="s">
        <v>20</v>
      </c>
      <c r="C34" s="17"/>
      <c r="D34" s="21">
        <v>48250.625</v>
      </c>
      <c r="E34" s="105">
        <v>1335.986</v>
      </c>
      <c r="F34" s="125">
        <v>2728.767</v>
      </c>
      <c r="G34" s="125">
        <v>4961.485</v>
      </c>
      <c r="H34" s="203">
        <v>9026.238</v>
      </c>
      <c r="I34" s="125">
        <v>1695.358</v>
      </c>
      <c r="J34" s="21">
        <f>+SUM(H34:I34)</f>
        <v>10721.596</v>
      </c>
    </row>
    <row r="35" spans="1:10" ht="12.75">
      <c r="A35" s="20"/>
      <c r="B35" s="17" t="s">
        <v>21</v>
      </c>
      <c r="C35" s="17"/>
      <c r="D35" s="21">
        <v>4057892.543</v>
      </c>
      <c r="E35" s="105">
        <v>112721.70711</v>
      </c>
      <c r="F35" s="125">
        <v>194492.06846</v>
      </c>
      <c r="G35" s="125">
        <v>260398.19700000001</v>
      </c>
      <c r="H35" s="203">
        <v>567611.97257</v>
      </c>
      <c r="I35" s="125">
        <v>224469.03184</v>
      </c>
      <c r="J35" s="21">
        <f>+SUM(H35:I35)</f>
        <v>792081.00441</v>
      </c>
    </row>
    <row r="36" spans="1:10" ht="12.75">
      <c r="A36" s="20"/>
      <c r="B36" s="17" t="s">
        <v>22</v>
      </c>
      <c r="C36" s="17"/>
      <c r="D36" s="21">
        <v>2894644.02</v>
      </c>
      <c r="E36" s="105">
        <v>174874.898</v>
      </c>
      <c r="F36" s="125">
        <v>142389.682</v>
      </c>
      <c r="G36" s="125">
        <v>255108.6885</v>
      </c>
      <c r="H36" s="203">
        <v>572373.2685</v>
      </c>
      <c r="I36" s="125">
        <v>233198.21275</v>
      </c>
      <c r="J36" s="21">
        <f>+SUM(H36:I36)</f>
        <v>805571.48125</v>
      </c>
    </row>
    <row r="37" spans="1:10" ht="12.75">
      <c r="A37" s="20"/>
      <c r="B37" s="17"/>
      <c r="C37" s="17"/>
      <c r="D37" s="21"/>
      <c r="E37" s="105"/>
      <c r="F37" s="125"/>
      <c r="G37" s="125"/>
      <c r="H37" s="203"/>
      <c r="I37" s="125"/>
      <c r="J37" s="21"/>
    </row>
    <row r="38" spans="1:10" ht="12.75">
      <c r="A38" s="24" t="s">
        <v>61</v>
      </c>
      <c r="B38" s="25"/>
      <c r="C38" s="25"/>
      <c r="D38" s="26">
        <v>32641754.47800001</v>
      </c>
      <c r="E38" s="107">
        <v>3029424.084901889</v>
      </c>
      <c r="F38" s="126">
        <v>2494348.2049000002</v>
      </c>
      <c r="G38" s="126">
        <v>2604235.568340624</v>
      </c>
      <c r="H38" s="206">
        <v>8128007.858142514</v>
      </c>
      <c r="I38" s="126">
        <v>4724017.261209999</v>
      </c>
      <c r="J38" s="26">
        <f>+SUM(H38:I38)</f>
        <v>12852025.119352512</v>
      </c>
    </row>
    <row r="39" spans="1:10" ht="12.75">
      <c r="A39" s="24" t="s">
        <v>62</v>
      </c>
      <c r="B39" s="25"/>
      <c r="C39" s="25"/>
      <c r="D39" s="26">
        <v>36059603.759</v>
      </c>
      <c r="E39" s="107">
        <v>2478510.44194</v>
      </c>
      <c r="F39" s="126">
        <v>2429641.3900800003</v>
      </c>
      <c r="G39" s="126">
        <v>2992733.6180000002</v>
      </c>
      <c r="H39" s="206">
        <v>7900885.450020001</v>
      </c>
      <c r="I39" s="126">
        <v>2718620.2063399996</v>
      </c>
      <c r="J39" s="26">
        <f>+SUM(H39:I39)-0.5</f>
        <v>10619505.15636</v>
      </c>
    </row>
    <row r="40" spans="1:10" ht="12.75">
      <c r="A40" s="24" t="s">
        <v>23</v>
      </c>
      <c r="B40" s="25"/>
      <c r="C40" s="25"/>
      <c r="D40" s="26">
        <v>-3417849.280999992</v>
      </c>
      <c r="E40" s="107">
        <v>550913.642961889</v>
      </c>
      <c r="F40" s="126">
        <v>64706.81481999997</v>
      </c>
      <c r="G40" s="126">
        <v>-388498.04965937603</v>
      </c>
      <c r="H40" s="206">
        <v>227122.4081225125</v>
      </c>
      <c r="I40" s="126">
        <v>2005397.0548699996</v>
      </c>
      <c r="J40" s="26">
        <f>+SUM(H40:I40)</f>
        <v>2232519.462992512</v>
      </c>
    </row>
    <row r="41" spans="1:10" ht="12.75">
      <c r="A41" s="27"/>
      <c r="B41" s="28"/>
      <c r="C41" s="28"/>
      <c r="D41" s="29"/>
      <c r="E41" s="108"/>
      <c r="F41" s="127"/>
      <c r="G41" s="127"/>
      <c r="H41" s="207"/>
      <c r="I41" s="127"/>
      <c r="J41" s="29"/>
    </row>
    <row r="42" spans="1:10" ht="12.75">
      <c r="A42" s="19" t="s">
        <v>24</v>
      </c>
      <c r="B42" s="17"/>
      <c r="C42" s="17"/>
      <c r="D42" s="18"/>
      <c r="E42" s="106"/>
      <c r="F42" s="43"/>
      <c r="G42" s="43"/>
      <c r="H42" s="205"/>
      <c r="I42" s="43"/>
      <c r="J42" s="18"/>
    </row>
    <row r="43" spans="1:10" ht="12.75">
      <c r="A43" s="19"/>
      <c r="B43" s="17"/>
      <c r="C43" s="17"/>
      <c r="D43" s="18"/>
      <c r="E43" s="106"/>
      <c r="F43" s="43"/>
      <c r="G43" s="43"/>
      <c r="H43" s="205"/>
      <c r="I43" s="43"/>
      <c r="J43" s="18"/>
    </row>
    <row r="44" spans="1:10" ht="12.75">
      <c r="A44" s="20" t="s">
        <v>25</v>
      </c>
      <c r="B44" s="17"/>
      <c r="C44" s="17"/>
      <c r="D44" s="21">
        <v>-1108776.513</v>
      </c>
      <c r="E44" s="98">
        <v>-752933.6976081124</v>
      </c>
      <c r="F44" s="128">
        <v>-18064.47455999998</v>
      </c>
      <c r="G44" s="128">
        <v>-525617.650659375</v>
      </c>
      <c r="H44" s="21">
        <v>-1296615.8228274873</v>
      </c>
      <c r="I44" s="128">
        <v>2612507.1838100003</v>
      </c>
      <c r="J44" s="21">
        <f aca="true" t="shared" si="1" ref="J44:J57">+SUM(H44:I44)</f>
        <v>1315891.360982513</v>
      </c>
    </row>
    <row r="45" spans="1:10" ht="12.75">
      <c r="A45" s="20" t="s">
        <v>26</v>
      </c>
      <c r="B45" s="17"/>
      <c r="C45" s="17"/>
      <c r="D45" s="21">
        <v>55985.14199999999</v>
      </c>
      <c r="E45" s="98">
        <v>-125070.74454</v>
      </c>
      <c r="F45" s="128">
        <v>-760.3714600000003</v>
      </c>
      <c r="G45" s="128">
        <v>-10014.748999999996</v>
      </c>
      <c r="H45" s="21">
        <v>-135845.865</v>
      </c>
      <c r="I45" s="128">
        <v>-29746.661609999996</v>
      </c>
      <c r="J45" s="21">
        <f t="shared" si="1"/>
        <v>-165592.52661</v>
      </c>
    </row>
    <row r="46" spans="1:10" ht="12.75">
      <c r="A46" s="20"/>
      <c r="B46" s="17" t="s">
        <v>27</v>
      </c>
      <c r="C46" s="17"/>
      <c r="D46" s="21">
        <v>303890.17</v>
      </c>
      <c r="E46" s="98">
        <v>7526.94564</v>
      </c>
      <c r="F46" s="128">
        <v>12660.57658</v>
      </c>
      <c r="G46" s="128">
        <v>18628.5695</v>
      </c>
      <c r="H46" s="21">
        <v>38816.09172</v>
      </c>
      <c r="I46" s="128">
        <v>17589.32815</v>
      </c>
      <c r="J46" s="21">
        <f t="shared" si="1"/>
        <v>56405.41987</v>
      </c>
    </row>
    <row r="47" spans="1:10" ht="12.75">
      <c r="A47" s="20"/>
      <c r="B47" s="17" t="s">
        <v>28</v>
      </c>
      <c r="C47" s="17"/>
      <c r="D47" s="21">
        <v>247905.028</v>
      </c>
      <c r="E47" s="98">
        <v>132597.69018</v>
      </c>
      <c r="F47" s="128">
        <v>13420.948040000001</v>
      </c>
      <c r="G47" s="128">
        <v>28643.318499999998</v>
      </c>
      <c r="H47" s="21">
        <v>174661.95672</v>
      </c>
      <c r="I47" s="128">
        <v>47335.98976</v>
      </c>
      <c r="J47" s="21">
        <f t="shared" si="1"/>
        <v>221997.94647999998</v>
      </c>
    </row>
    <row r="48" spans="1:10" ht="12.75">
      <c r="A48" s="20" t="s">
        <v>29</v>
      </c>
      <c r="B48" s="17"/>
      <c r="C48" s="17"/>
      <c r="D48" s="21">
        <v>-1180751.6500000001</v>
      </c>
      <c r="E48" s="98">
        <v>-803633.7146000003</v>
      </c>
      <c r="F48" s="128">
        <v>-12576.512999999977</v>
      </c>
      <c r="G48" s="128">
        <v>-358006.8885</v>
      </c>
      <c r="H48" s="21">
        <v>-1174217.1161000002</v>
      </c>
      <c r="I48" s="128">
        <v>1194995.9913599999</v>
      </c>
      <c r="J48" s="21">
        <f t="shared" si="1"/>
        <v>20778.87525999965</v>
      </c>
    </row>
    <row r="49" spans="1:10" ht="12.75">
      <c r="A49" s="20"/>
      <c r="B49" s="17" t="s">
        <v>30</v>
      </c>
      <c r="C49" s="17"/>
      <c r="D49" s="21">
        <v>1400424.99</v>
      </c>
      <c r="E49" s="98">
        <v>1655912.90542</v>
      </c>
      <c r="F49" s="128">
        <v>388971.93968</v>
      </c>
      <c r="G49" s="128">
        <v>-78213.7585</v>
      </c>
      <c r="H49" s="21">
        <v>1966671.0866</v>
      </c>
      <c r="I49" s="128">
        <v>1299935.34698</v>
      </c>
      <c r="J49" s="21">
        <f t="shared" si="1"/>
        <v>3266606.43358</v>
      </c>
    </row>
    <row r="50" spans="1:10" ht="12.75">
      <c r="A50" s="20"/>
      <c r="B50" s="17" t="s">
        <v>31</v>
      </c>
      <c r="C50" s="17"/>
      <c r="D50" s="21">
        <v>2581176.64</v>
      </c>
      <c r="E50" s="98">
        <v>2459546.6200200003</v>
      </c>
      <c r="F50" s="128">
        <v>401548.45268</v>
      </c>
      <c r="G50" s="128">
        <v>279793.13</v>
      </c>
      <c r="H50" s="21">
        <v>3140888.2027000003</v>
      </c>
      <c r="I50" s="128">
        <v>104939.35562</v>
      </c>
      <c r="J50" s="21">
        <f t="shared" si="1"/>
        <v>3245827.5583200003</v>
      </c>
    </row>
    <row r="51" spans="1:10" ht="12.75">
      <c r="A51" s="20" t="s">
        <v>32</v>
      </c>
      <c r="B51" s="17"/>
      <c r="C51" s="17"/>
      <c r="D51" s="21">
        <v>0</v>
      </c>
      <c r="E51" s="98">
        <v>-474.03442000001087</v>
      </c>
      <c r="F51" s="128">
        <v>-225.59038000000146</v>
      </c>
      <c r="G51" s="128">
        <v>-1237.7419999999693</v>
      </c>
      <c r="H51" s="21">
        <v>-1937.3667999999816</v>
      </c>
      <c r="I51" s="128">
        <v>-4354.5112399999925</v>
      </c>
      <c r="J51" s="21">
        <f t="shared" si="1"/>
        <v>-6291.878039999974</v>
      </c>
    </row>
    <row r="52" spans="1:10" ht="12.75">
      <c r="A52" s="20" t="s">
        <v>33</v>
      </c>
      <c r="B52" s="17"/>
      <c r="C52" s="17"/>
      <c r="D52" s="21">
        <v>15989.995</v>
      </c>
      <c r="E52" s="98">
        <v>176244.795951888</v>
      </c>
      <c r="F52" s="128">
        <v>-4501.99972</v>
      </c>
      <c r="G52" s="128">
        <v>-156358.271159375</v>
      </c>
      <c r="H52" s="21">
        <v>15384.525072513003</v>
      </c>
      <c r="I52" s="128">
        <v>1451612.3653000002</v>
      </c>
      <c r="J52" s="21">
        <f t="shared" si="1"/>
        <v>1466996.890372513</v>
      </c>
    </row>
    <row r="53" spans="1:10" ht="12.75">
      <c r="A53" s="35" t="s">
        <v>89</v>
      </c>
      <c r="B53" s="33"/>
      <c r="C53" s="33"/>
      <c r="D53" s="21">
        <v>0</v>
      </c>
      <c r="E53" s="98">
        <v>0</v>
      </c>
      <c r="F53" s="128">
        <v>0</v>
      </c>
      <c r="G53" s="128">
        <v>0</v>
      </c>
      <c r="H53" s="21">
        <v>0</v>
      </c>
      <c r="I53" s="128">
        <v>0</v>
      </c>
      <c r="J53" s="21">
        <f t="shared" si="1"/>
        <v>0</v>
      </c>
    </row>
    <row r="54" spans="1:10" ht="12.75">
      <c r="A54" s="35"/>
      <c r="B54" s="33" t="s">
        <v>34</v>
      </c>
      <c r="C54" s="33"/>
      <c r="D54" s="21">
        <v>0</v>
      </c>
      <c r="E54" s="98">
        <v>0</v>
      </c>
      <c r="F54" s="128">
        <v>0</v>
      </c>
      <c r="G54" s="128">
        <v>0</v>
      </c>
      <c r="H54" s="21">
        <v>0</v>
      </c>
      <c r="I54" s="128">
        <v>0</v>
      </c>
      <c r="J54" s="21">
        <f t="shared" si="1"/>
        <v>0</v>
      </c>
    </row>
    <row r="55" spans="1:10" ht="12.75">
      <c r="A55" s="35"/>
      <c r="B55" s="33" t="s">
        <v>35</v>
      </c>
      <c r="C55" s="33"/>
      <c r="D55" s="21">
        <v>0</v>
      </c>
      <c r="E55" s="98">
        <v>0</v>
      </c>
      <c r="F55" s="128">
        <v>0</v>
      </c>
      <c r="G55" s="128">
        <v>0</v>
      </c>
      <c r="H55" s="21">
        <v>0</v>
      </c>
      <c r="I55" s="128">
        <v>0</v>
      </c>
      <c r="J55" s="21">
        <f t="shared" si="1"/>
        <v>0</v>
      </c>
    </row>
    <row r="56" spans="1:10" ht="12.75">
      <c r="A56" s="78" t="s">
        <v>90</v>
      </c>
      <c r="B56" s="33"/>
      <c r="C56" s="33"/>
      <c r="D56" s="21">
        <v>0</v>
      </c>
      <c r="E56" s="98">
        <v>0</v>
      </c>
      <c r="F56" s="128">
        <v>0</v>
      </c>
      <c r="G56" s="128">
        <v>0</v>
      </c>
      <c r="H56" s="21">
        <v>0</v>
      </c>
      <c r="I56" s="128">
        <v>0</v>
      </c>
      <c r="J56" s="21">
        <f t="shared" si="1"/>
        <v>0</v>
      </c>
    </row>
    <row r="57" spans="1:10" ht="12.75">
      <c r="A57" s="20" t="s">
        <v>36</v>
      </c>
      <c r="B57" s="17"/>
      <c r="C57" s="17"/>
      <c r="D57" s="21">
        <v>0</v>
      </c>
      <c r="E57" s="98">
        <v>0</v>
      </c>
      <c r="F57" s="128">
        <v>0</v>
      </c>
      <c r="G57" s="128">
        <v>0</v>
      </c>
      <c r="H57" s="21">
        <v>0</v>
      </c>
      <c r="I57" s="128">
        <v>0</v>
      </c>
      <c r="J57" s="21">
        <f t="shared" si="1"/>
        <v>0</v>
      </c>
    </row>
    <row r="58" spans="1:10" ht="12.75">
      <c r="A58" s="20"/>
      <c r="B58" s="17"/>
      <c r="C58" s="17"/>
      <c r="D58" s="21"/>
      <c r="E58" s="105"/>
      <c r="F58" s="125"/>
      <c r="G58" s="125"/>
      <c r="H58" s="203"/>
      <c r="I58" s="125"/>
      <c r="J58" s="21"/>
    </row>
    <row r="59" spans="1:10" ht="12.75">
      <c r="A59" s="20" t="s">
        <v>37</v>
      </c>
      <c r="B59" s="17"/>
      <c r="C59" s="17"/>
      <c r="D59" s="21">
        <v>2309072.7679999997</v>
      </c>
      <c r="E59" s="98">
        <v>-1303847.34057</v>
      </c>
      <c r="F59" s="128">
        <v>-82771.28938</v>
      </c>
      <c r="G59" s="128">
        <v>-137119.601</v>
      </c>
      <c r="H59" s="21">
        <v>-1523738.2309500002</v>
      </c>
      <c r="I59" s="128">
        <v>607110.12894</v>
      </c>
      <c r="J59" s="21">
        <f aca="true" t="shared" si="2" ref="J59:J70">+SUM(H59:I59)</f>
        <v>-916628.1020100003</v>
      </c>
    </row>
    <row r="60" spans="1:10" ht="12.75">
      <c r="A60" s="20" t="s">
        <v>38</v>
      </c>
      <c r="B60" s="17"/>
      <c r="C60" s="17"/>
      <c r="D60" s="21">
        <v>-44901.810000000005</v>
      </c>
      <c r="E60" s="98">
        <v>-1939.27257</v>
      </c>
      <c r="F60" s="128">
        <v>-2412.4123799999998</v>
      </c>
      <c r="G60" s="128">
        <v>-10170.722499999998</v>
      </c>
      <c r="H60" s="21">
        <v>-14522.407449999997</v>
      </c>
      <c r="I60" s="128">
        <v>-13401.38006</v>
      </c>
      <c r="J60" s="21">
        <f t="shared" si="2"/>
        <v>-27923.787509999995</v>
      </c>
    </row>
    <row r="61" spans="1:10" ht="12.75">
      <c r="A61" s="20"/>
      <c r="B61" s="17" t="s">
        <v>39</v>
      </c>
      <c r="C61" s="17"/>
      <c r="D61" s="21">
        <v>52382.524</v>
      </c>
      <c r="E61" s="98">
        <v>0</v>
      </c>
      <c r="F61" s="128">
        <v>0</v>
      </c>
      <c r="G61" s="128">
        <v>3595.869</v>
      </c>
      <c r="H61" s="21">
        <v>3595.869</v>
      </c>
      <c r="I61" s="128">
        <v>0</v>
      </c>
      <c r="J61" s="21">
        <f t="shared" si="2"/>
        <v>3595.869</v>
      </c>
    </row>
    <row r="62" spans="1:10" ht="12.75">
      <c r="A62" s="20"/>
      <c r="B62" s="17"/>
      <c r="C62" s="17" t="s">
        <v>40</v>
      </c>
      <c r="D62" s="21"/>
      <c r="E62" s="98">
        <v>0</v>
      </c>
      <c r="F62" s="128">
        <v>0</v>
      </c>
      <c r="G62" s="128">
        <v>0</v>
      </c>
      <c r="H62" s="21">
        <v>0</v>
      </c>
      <c r="I62" s="128">
        <v>0</v>
      </c>
      <c r="J62" s="21">
        <f t="shared" si="2"/>
        <v>0</v>
      </c>
    </row>
    <row r="63" spans="1:10" ht="12.75">
      <c r="A63" s="20"/>
      <c r="B63" s="17"/>
      <c r="C63" s="17" t="s">
        <v>41</v>
      </c>
      <c r="D63" s="21"/>
      <c r="E63" s="98">
        <v>0</v>
      </c>
      <c r="F63" s="128">
        <v>0</v>
      </c>
      <c r="G63" s="128">
        <v>3595.869</v>
      </c>
      <c r="H63" s="21">
        <v>3595.869</v>
      </c>
      <c r="I63" s="128">
        <v>0</v>
      </c>
      <c r="J63" s="21">
        <f t="shared" si="2"/>
        <v>3595.869</v>
      </c>
    </row>
    <row r="64" spans="1:10" ht="12.75">
      <c r="A64" s="20"/>
      <c r="B64" s="17" t="s">
        <v>42</v>
      </c>
      <c r="C64" s="17"/>
      <c r="D64" s="21">
        <v>97284.334</v>
      </c>
      <c r="E64" s="98">
        <v>1939.27257</v>
      </c>
      <c r="F64" s="128">
        <v>2412.4123799999998</v>
      </c>
      <c r="G64" s="128">
        <v>13766.591499999999</v>
      </c>
      <c r="H64" s="21">
        <v>18118.276449999998</v>
      </c>
      <c r="I64" s="128">
        <v>13401.38006</v>
      </c>
      <c r="J64" s="21">
        <f t="shared" si="2"/>
        <v>31519.656509999997</v>
      </c>
    </row>
    <row r="65" spans="1:10" ht="12.75">
      <c r="A65" s="20" t="s">
        <v>43</v>
      </c>
      <c r="B65" s="17"/>
      <c r="C65" s="17"/>
      <c r="D65" s="21">
        <v>3224709.965</v>
      </c>
      <c r="E65" s="98">
        <v>-1219228.773</v>
      </c>
      <c r="F65" s="128">
        <v>-13236.502</v>
      </c>
      <c r="G65" s="128">
        <v>-64615.3765</v>
      </c>
      <c r="H65" s="21">
        <v>-1297080.6515000002</v>
      </c>
      <c r="I65" s="128">
        <v>682893.446</v>
      </c>
      <c r="J65" s="21">
        <f t="shared" si="2"/>
        <v>-614187.2055000002</v>
      </c>
    </row>
    <row r="66" spans="1:10" ht="12.75">
      <c r="A66" s="20"/>
      <c r="B66" s="17" t="s">
        <v>39</v>
      </c>
      <c r="C66" s="17"/>
      <c r="D66" s="21">
        <v>4387500</v>
      </c>
      <c r="E66" s="98">
        <v>0</v>
      </c>
      <c r="F66" s="128">
        <v>0</v>
      </c>
      <c r="G66" s="128">
        <v>0</v>
      </c>
      <c r="H66" s="21">
        <v>0</v>
      </c>
      <c r="I66" s="128">
        <v>764822.097</v>
      </c>
      <c r="J66" s="21">
        <f t="shared" si="2"/>
        <v>764822.097</v>
      </c>
    </row>
    <row r="67" spans="1:10" ht="12.75">
      <c r="A67" s="20"/>
      <c r="B67" s="17"/>
      <c r="C67" s="17" t="s">
        <v>40</v>
      </c>
      <c r="D67" s="21"/>
      <c r="E67" s="98">
        <v>0</v>
      </c>
      <c r="F67" s="128">
        <v>0</v>
      </c>
      <c r="G67" s="128">
        <v>0</v>
      </c>
      <c r="H67" s="21">
        <v>0</v>
      </c>
      <c r="I67" s="128">
        <v>764822.097</v>
      </c>
      <c r="J67" s="21">
        <f t="shared" si="2"/>
        <v>764822.097</v>
      </c>
    </row>
    <row r="68" spans="1:10" ht="12.75">
      <c r="A68" s="20"/>
      <c r="B68" s="17"/>
      <c r="C68" s="17" t="s">
        <v>41</v>
      </c>
      <c r="D68" s="21"/>
      <c r="E68" s="98">
        <v>0</v>
      </c>
      <c r="F68" s="128">
        <v>0</v>
      </c>
      <c r="G68" s="128">
        <v>0</v>
      </c>
      <c r="H68" s="21">
        <v>0</v>
      </c>
      <c r="I68" s="128">
        <v>0</v>
      </c>
      <c r="J68" s="21">
        <f t="shared" si="2"/>
        <v>0</v>
      </c>
    </row>
    <row r="69" spans="1:10" ht="12.75">
      <c r="A69" s="20"/>
      <c r="B69" s="17" t="s">
        <v>42</v>
      </c>
      <c r="C69" s="17"/>
      <c r="D69" s="21">
        <v>1162790.035</v>
      </c>
      <c r="E69" s="98">
        <v>1219228.773</v>
      </c>
      <c r="F69" s="128">
        <v>13236.502</v>
      </c>
      <c r="G69" s="128">
        <v>64615.3765</v>
      </c>
      <c r="H69" s="21">
        <v>1297080.6515000002</v>
      </c>
      <c r="I69" s="128">
        <v>81928.651</v>
      </c>
      <c r="J69" s="21">
        <f t="shared" si="2"/>
        <v>1379009.3025000002</v>
      </c>
    </row>
    <row r="70" spans="1:10" ht="12.75">
      <c r="A70" s="20" t="s">
        <v>44</v>
      </c>
      <c r="B70" s="17"/>
      <c r="C70" s="17"/>
      <c r="D70" s="21">
        <v>-870735.387</v>
      </c>
      <c r="E70" s="98">
        <v>-82679.295</v>
      </c>
      <c r="F70" s="128">
        <v>-67122.375</v>
      </c>
      <c r="G70" s="128">
        <v>-62333.502</v>
      </c>
      <c r="H70" s="21">
        <v>-212135.172</v>
      </c>
      <c r="I70" s="128">
        <v>-62381.937</v>
      </c>
      <c r="J70" s="21">
        <f t="shared" si="2"/>
        <v>-274517.109</v>
      </c>
    </row>
    <row r="71" spans="1:10" ht="12.75">
      <c r="A71" s="20"/>
      <c r="B71" s="17"/>
      <c r="C71" s="17"/>
      <c r="D71" s="21"/>
      <c r="E71" s="105"/>
      <c r="F71" s="125"/>
      <c r="G71" s="125"/>
      <c r="H71" s="203"/>
      <c r="I71" s="125"/>
      <c r="J71" s="21"/>
    </row>
    <row r="72" spans="1:10" ht="12.75">
      <c r="A72" s="24" t="s">
        <v>45</v>
      </c>
      <c r="B72" s="25"/>
      <c r="C72" s="25"/>
      <c r="D72" s="26">
        <v>-3417849.2809999995</v>
      </c>
      <c r="E72" s="107">
        <v>550913.6429618876</v>
      </c>
      <c r="F72" s="126">
        <v>64706.81482000002</v>
      </c>
      <c r="G72" s="126">
        <v>-388498.049659375</v>
      </c>
      <c r="H72" s="206">
        <v>227122.40812251298</v>
      </c>
      <c r="I72" s="126">
        <v>2005397.0548700003</v>
      </c>
      <c r="J72" s="26">
        <f>+SUM(H72:I72)</f>
        <v>2232519.4629925136</v>
      </c>
    </row>
    <row r="73" spans="1:10" ht="12.75">
      <c r="A73" s="30"/>
      <c r="B73" s="31"/>
      <c r="C73" s="31"/>
      <c r="D73" s="32"/>
      <c r="E73" s="108"/>
      <c r="F73" s="127"/>
      <c r="G73" s="127"/>
      <c r="H73" s="207"/>
      <c r="I73" s="127"/>
      <c r="J73" s="32"/>
    </row>
    <row r="74" spans="1:13" s="39" customFormat="1" ht="12.75" customHeight="1">
      <c r="A74" s="214" t="s">
        <v>46</v>
      </c>
      <c r="B74" s="225" t="s">
        <v>49</v>
      </c>
      <c r="C74" s="225"/>
      <c r="D74" s="225"/>
      <c r="E74" s="225"/>
      <c r="F74" s="225"/>
      <c r="G74" s="225"/>
      <c r="H74" s="225"/>
      <c r="I74" s="225"/>
      <c r="J74" s="225"/>
      <c r="K74" s="43"/>
      <c r="L74" s="43"/>
      <c r="M74" s="38"/>
    </row>
    <row r="75" spans="1:13" s="39" customFormat="1" ht="12.75" customHeight="1">
      <c r="A75" s="36" t="s">
        <v>47</v>
      </c>
      <c r="B75" s="224" t="s">
        <v>63</v>
      </c>
      <c r="C75" s="224"/>
      <c r="D75" s="224"/>
      <c r="E75" s="224"/>
      <c r="F75" s="224"/>
      <c r="G75" s="224"/>
      <c r="H75" s="224"/>
      <c r="I75" s="224"/>
      <c r="J75" s="224"/>
      <c r="K75" s="40"/>
      <c r="L75" s="40"/>
      <c r="M75" s="38"/>
    </row>
    <row r="76" spans="1:13" s="39" customFormat="1" ht="12.75" customHeight="1">
      <c r="A76" s="36" t="s">
        <v>48</v>
      </c>
      <c r="B76" s="224" t="s">
        <v>82</v>
      </c>
      <c r="C76" s="224"/>
      <c r="D76" s="224"/>
      <c r="E76" s="224"/>
      <c r="F76" s="224"/>
      <c r="G76" s="224"/>
      <c r="H76" s="224"/>
      <c r="I76" s="224"/>
      <c r="J76" s="224"/>
      <c r="K76" s="40"/>
      <c r="L76" s="40"/>
      <c r="M76" s="38"/>
    </row>
    <row r="77" spans="1:12" s="211" customFormat="1" ht="12" customHeight="1">
      <c r="A77" s="37" t="s">
        <v>50</v>
      </c>
      <c r="B77" s="224" t="s">
        <v>65</v>
      </c>
      <c r="C77" s="224"/>
      <c r="D77" s="224"/>
      <c r="E77" s="224"/>
      <c r="F77" s="224"/>
      <c r="G77" s="224"/>
      <c r="H77" s="224"/>
      <c r="I77" s="224"/>
      <c r="J77" s="224"/>
      <c r="K77" s="212"/>
      <c r="L77" s="36"/>
    </row>
    <row r="78" spans="1:12" s="136" customFormat="1" ht="25.5" customHeight="1">
      <c r="A78" s="134"/>
      <c r="B78" s="226"/>
      <c r="C78" s="227"/>
      <c r="D78" s="227"/>
      <c r="E78" s="227"/>
      <c r="F78" s="227"/>
      <c r="G78" s="227"/>
      <c r="H78" s="199"/>
      <c r="I78" s="135"/>
      <c r="J78" s="135"/>
      <c r="K78" s="42"/>
      <c r="L78" s="42"/>
    </row>
    <row r="79" s="39" customFormat="1" ht="25.5" customHeight="1">
      <c r="A79" s="76"/>
    </row>
    <row r="80" s="39" customFormat="1" ht="12.75"/>
    <row r="81" s="39" customFormat="1" ht="12.75"/>
    <row r="82" s="39" customFormat="1" ht="12.75"/>
    <row r="83" s="39" customFormat="1" ht="12.75"/>
    <row r="84" s="39" customFormat="1" ht="12.75"/>
    <row r="85" s="39" customFormat="1" ht="12.75"/>
    <row r="86" s="39" customFormat="1" ht="12.75"/>
    <row r="87" s="39" customFormat="1" ht="12.75"/>
    <row r="88" s="39" customFormat="1" ht="12.75"/>
    <row r="89" s="39" customFormat="1" ht="12.75"/>
    <row r="90" s="39" customFormat="1" ht="12.75"/>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sheetData>
  <sheetProtection/>
  <mergeCells count="5">
    <mergeCell ref="B78:G78"/>
    <mergeCell ref="B74:J74"/>
    <mergeCell ref="B75:J75"/>
    <mergeCell ref="B76:J76"/>
    <mergeCell ref="B77:J77"/>
  </mergeCells>
  <printOptions horizontalCentered="1"/>
  <pageMargins left="0" right="0" top="0.3937007874015748" bottom="0" header="0" footer="0"/>
  <pageSetup fitToHeight="1" fitToWidth="1" horizontalDpi="600" verticalDpi="600" orientation="portrait" scale="77" r:id="rId1"/>
</worksheet>
</file>

<file path=xl/worksheets/sheet4.xml><?xml version="1.0" encoding="utf-8"?>
<worksheet xmlns="http://schemas.openxmlformats.org/spreadsheetml/2006/main" xmlns:r="http://schemas.openxmlformats.org/officeDocument/2006/relationships">
  <sheetPr>
    <pageSetUpPr fitToPage="1"/>
  </sheetPr>
  <dimension ref="A1:K79"/>
  <sheetViews>
    <sheetView zoomScalePageLayoutView="0" workbookViewId="0" topLeftCell="A1">
      <selection activeCell="A1" sqref="A1"/>
    </sheetView>
  </sheetViews>
  <sheetFormatPr defaultColWidth="11.421875" defaultRowHeight="12.75"/>
  <cols>
    <col min="1" max="2" width="2.7109375" style="0" customWidth="1"/>
    <col min="3" max="3" width="52.8515625" style="0" customWidth="1"/>
    <col min="4" max="9" width="11.00390625" style="0" customWidth="1"/>
    <col min="10" max="10" width="6.7109375" style="0" bestFit="1" customWidth="1"/>
  </cols>
  <sheetData>
    <row r="1" ht="27" customHeight="1">
      <c r="J1" s="218">
        <v>6</v>
      </c>
    </row>
    <row r="2" spans="1:9" ht="12.75">
      <c r="A2" s="1" t="s">
        <v>71</v>
      </c>
      <c r="B2" s="2"/>
      <c r="C2" s="2"/>
      <c r="D2" s="2"/>
      <c r="E2" s="2"/>
      <c r="F2" s="2"/>
      <c r="G2" s="2"/>
      <c r="H2" s="2"/>
      <c r="I2" s="2"/>
    </row>
    <row r="3" spans="1:9" ht="12.75">
      <c r="A3" s="45" t="str">
        <f>+'Total '!A3</f>
        <v>ESTADO DE OPERACIONES DE GOBIERNO  2015</v>
      </c>
      <c r="B3" s="5"/>
      <c r="C3" s="5"/>
      <c r="D3" s="2"/>
      <c r="E3" s="2"/>
      <c r="F3" s="2"/>
      <c r="G3" s="2"/>
      <c r="H3" s="2"/>
      <c r="I3" s="2"/>
    </row>
    <row r="4" spans="1:9" ht="12.75">
      <c r="A4" s="1" t="s">
        <v>1</v>
      </c>
      <c r="B4" s="2"/>
      <c r="C4" s="2"/>
      <c r="D4" s="2"/>
      <c r="E4" s="2"/>
      <c r="F4" s="2"/>
      <c r="G4" s="2"/>
      <c r="H4" s="2"/>
      <c r="I4" s="2"/>
    </row>
    <row r="5" spans="1:9" ht="12.75">
      <c r="A5" s="1" t="s">
        <v>52</v>
      </c>
      <c r="B5" s="2"/>
      <c r="C5" s="7"/>
      <c r="D5" s="2"/>
      <c r="E5" s="2"/>
      <c r="F5" s="2"/>
      <c r="G5" s="2"/>
      <c r="H5" s="2"/>
      <c r="I5" s="2"/>
    </row>
    <row r="6" spans="1:9" ht="12.75">
      <c r="A6" s="1" t="s">
        <v>3</v>
      </c>
      <c r="B6" s="2"/>
      <c r="C6" s="7"/>
      <c r="D6" s="2"/>
      <c r="E6" s="2"/>
      <c r="F6" s="2"/>
      <c r="G6" s="2"/>
      <c r="H6" s="2"/>
      <c r="I6" s="2"/>
    </row>
    <row r="7" spans="1:3" ht="12.75">
      <c r="A7" s="9"/>
      <c r="B7" s="10"/>
      <c r="C7" s="11"/>
    </row>
    <row r="8" spans="1:9" ht="24.75" customHeight="1">
      <c r="A8" s="13"/>
      <c r="B8" s="14"/>
      <c r="C8" s="14"/>
      <c r="D8" s="15" t="s">
        <v>5</v>
      </c>
      <c r="E8" s="116" t="s">
        <v>85</v>
      </c>
      <c r="F8" s="116" t="s">
        <v>86</v>
      </c>
      <c r="G8" s="142" t="s">
        <v>93</v>
      </c>
      <c r="H8" s="116" t="s">
        <v>87</v>
      </c>
      <c r="I8" s="34" t="s">
        <v>88</v>
      </c>
    </row>
    <row r="9" spans="1:9" ht="12.75">
      <c r="A9" s="16"/>
      <c r="B9" s="17"/>
      <c r="C9" s="17"/>
      <c r="D9" s="103"/>
      <c r="E9" s="129"/>
      <c r="F9" s="129"/>
      <c r="G9" s="208"/>
      <c r="H9" s="129"/>
      <c r="I9" s="201"/>
    </row>
    <row r="10" spans="1:9" ht="12.75">
      <c r="A10" s="19" t="s">
        <v>6</v>
      </c>
      <c r="B10" s="17"/>
      <c r="C10" s="17"/>
      <c r="D10" s="97"/>
      <c r="E10" s="124"/>
      <c r="F10" s="124"/>
      <c r="G10" s="202"/>
      <c r="H10" s="124"/>
      <c r="I10" s="202"/>
    </row>
    <row r="11" spans="1:11" ht="12.75">
      <c r="A11" s="20" t="s">
        <v>7</v>
      </c>
      <c r="B11" s="17"/>
      <c r="C11" s="17"/>
      <c r="D11" s="98">
        <v>3001738.1210000007</v>
      </c>
      <c r="E11" s="128">
        <v>2467270.1950000003</v>
      </c>
      <c r="F11" s="128">
        <v>2571782.091</v>
      </c>
      <c r="G11" s="21">
        <v>8040790.407</v>
      </c>
      <c r="H11" s="128">
        <v>4694058.461999999</v>
      </c>
      <c r="I11" s="21">
        <f>+SUM(G11:H11)</f>
        <v>12734848.868999999</v>
      </c>
      <c r="K11" s="213"/>
    </row>
    <row r="12" spans="1:11" ht="12.75">
      <c r="A12" s="20"/>
      <c r="B12" s="17" t="s">
        <v>8</v>
      </c>
      <c r="C12" s="17"/>
      <c r="D12" s="98">
        <v>2628041.06</v>
      </c>
      <c r="E12" s="128">
        <v>2127359.903</v>
      </c>
      <c r="F12" s="128">
        <v>2171729.68</v>
      </c>
      <c r="G12" s="21">
        <v>6927130.642999999</v>
      </c>
      <c r="H12" s="128">
        <v>4312253.977</v>
      </c>
      <c r="I12" s="21">
        <f aca="true" t="shared" si="0" ref="I12:I19">+SUM(G12:H12)</f>
        <v>11239384.62</v>
      </c>
      <c r="K12" s="213"/>
    </row>
    <row r="13" spans="1:11" s="162" customFormat="1" ht="12.75">
      <c r="A13" s="79"/>
      <c r="B13" s="77"/>
      <c r="C13" s="77" t="s">
        <v>69</v>
      </c>
      <c r="D13" s="163">
        <v>147115.036289</v>
      </c>
      <c r="E13" s="164">
        <v>85719.036</v>
      </c>
      <c r="F13" s="164">
        <v>101243.038282248</v>
      </c>
      <c r="G13" s="159">
        <v>334077.110571248</v>
      </c>
      <c r="H13" s="164">
        <v>168012.388564613</v>
      </c>
      <c r="I13" s="21">
        <f t="shared" si="0"/>
        <v>502089.499135861</v>
      </c>
      <c r="K13" s="213"/>
    </row>
    <row r="14" spans="1:11" s="162" customFormat="1" ht="12.75">
      <c r="A14" s="79"/>
      <c r="B14" s="77"/>
      <c r="C14" s="77" t="s">
        <v>59</v>
      </c>
      <c r="D14" s="163">
        <v>2480926.023711</v>
      </c>
      <c r="E14" s="164">
        <v>2041640.8669999999</v>
      </c>
      <c r="F14" s="164">
        <v>2070486.6417177522</v>
      </c>
      <c r="G14" s="159">
        <v>6593053.532428753</v>
      </c>
      <c r="H14" s="164">
        <v>4144241.588435387</v>
      </c>
      <c r="I14" s="21">
        <f t="shared" si="0"/>
        <v>10737295.12086414</v>
      </c>
      <c r="K14" s="213"/>
    </row>
    <row r="15" spans="1:11" ht="12.75">
      <c r="A15" s="20"/>
      <c r="B15" s="17" t="s">
        <v>94</v>
      </c>
      <c r="C15" s="17"/>
      <c r="D15" s="98">
        <v>0</v>
      </c>
      <c r="E15" s="128">
        <v>0</v>
      </c>
      <c r="F15" s="128">
        <v>0</v>
      </c>
      <c r="G15" s="21">
        <v>0</v>
      </c>
      <c r="H15" s="128">
        <v>0</v>
      </c>
      <c r="I15" s="21">
        <f t="shared" si="0"/>
        <v>0</v>
      </c>
      <c r="K15" s="213"/>
    </row>
    <row r="16" spans="1:11" ht="12.75">
      <c r="A16" s="20"/>
      <c r="B16" s="17" t="s">
        <v>9</v>
      </c>
      <c r="C16" s="17"/>
      <c r="D16" s="98">
        <v>192768.359</v>
      </c>
      <c r="E16" s="128">
        <v>181013.391</v>
      </c>
      <c r="F16" s="128">
        <v>181891.347</v>
      </c>
      <c r="G16" s="21">
        <v>555673.0970000001</v>
      </c>
      <c r="H16" s="128">
        <v>191629.998</v>
      </c>
      <c r="I16" s="21">
        <f t="shared" si="0"/>
        <v>747303.0950000001</v>
      </c>
      <c r="K16" s="213"/>
    </row>
    <row r="17" spans="1:11" ht="12.75">
      <c r="A17" s="20"/>
      <c r="B17" s="17" t="s">
        <v>66</v>
      </c>
      <c r="C17" s="17"/>
      <c r="D17" s="98">
        <v>7060.848</v>
      </c>
      <c r="E17" s="128">
        <v>3175.849</v>
      </c>
      <c r="F17" s="128">
        <v>3525.011</v>
      </c>
      <c r="G17" s="21">
        <v>13761.708</v>
      </c>
      <c r="H17" s="128">
        <v>5162.046</v>
      </c>
      <c r="I17" s="21">
        <f t="shared" si="0"/>
        <v>18923.754</v>
      </c>
      <c r="K17" s="213"/>
    </row>
    <row r="18" spans="1:11" ht="12.75">
      <c r="A18" s="20"/>
      <c r="B18" s="17" t="s">
        <v>67</v>
      </c>
      <c r="C18" s="17"/>
      <c r="D18" s="98">
        <v>19561.712</v>
      </c>
      <c r="E18" s="128">
        <v>16066.938</v>
      </c>
      <c r="F18" s="128">
        <v>22509.956</v>
      </c>
      <c r="G18" s="21">
        <v>58138.606</v>
      </c>
      <c r="H18" s="128">
        <v>34664.83</v>
      </c>
      <c r="I18" s="21">
        <f t="shared" si="0"/>
        <v>92803.436</v>
      </c>
      <c r="K18" s="213"/>
    </row>
    <row r="19" spans="1:11" ht="12.75">
      <c r="A19" s="20"/>
      <c r="B19" s="17" t="s">
        <v>10</v>
      </c>
      <c r="C19" s="17"/>
      <c r="D19" s="98">
        <v>68640.162</v>
      </c>
      <c r="E19" s="128">
        <v>70622.394</v>
      </c>
      <c r="F19" s="128">
        <v>79421.541</v>
      </c>
      <c r="G19" s="21">
        <v>218684.09699999998</v>
      </c>
      <c r="H19" s="128">
        <v>62474.033</v>
      </c>
      <c r="I19" s="21">
        <f t="shared" si="0"/>
        <v>281158.13</v>
      </c>
      <c r="K19" s="213"/>
    </row>
    <row r="20" spans="1:11" ht="12.75">
      <c r="A20" s="20"/>
      <c r="B20" s="17" t="s">
        <v>11</v>
      </c>
      <c r="C20" s="17"/>
      <c r="D20" s="98">
        <v>85665.98</v>
      </c>
      <c r="E20" s="128">
        <v>69031.72</v>
      </c>
      <c r="F20" s="128">
        <v>112704.556</v>
      </c>
      <c r="G20" s="21">
        <v>267402.256</v>
      </c>
      <c r="H20" s="128">
        <v>87873.578</v>
      </c>
      <c r="I20" s="21">
        <f>+SUM(G20:H20)</f>
        <v>355275.834</v>
      </c>
      <c r="K20" s="213"/>
    </row>
    <row r="21" spans="1:11" ht="12.75">
      <c r="A21" s="20"/>
      <c r="B21" s="17"/>
      <c r="C21" s="17"/>
      <c r="D21" s="96"/>
      <c r="E21" s="130"/>
      <c r="F21" s="130"/>
      <c r="G21" s="209"/>
      <c r="H21" s="130"/>
      <c r="I21" s="18"/>
      <c r="K21" s="213"/>
    </row>
    <row r="22" spans="1:11" ht="12.75">
      <c r="A22" s="20" t="s">
        <v>12</v>
      </c>
      <c r="B22" s="17"/>
      <c r="C22" s="17"/>
      <c r="D22" s="98">
        <v>2170974.554</v>
      </c>
      <c r="E22" s="128">
        <v>2049604.5119999999</v>
      </c>
      <c r="F22" s="128">
        <v>2450073.6470000003</v>
      </c>
      <c r="G22" s="21">
        <v>6670652.713</v>
      </c>
      <c r="H22" s="128">
        <v>2225805.7739999997</v>
      </c>
      <c r="I22" s="21">
        <f aca="true" t="shared" si="1" ref="I22:I28">+SUM(G22:H22)</f>
        <v>8896458.487</v>
      </c>
      <c r="K22" s="213"/>
    </row>
    <row r="23" spans="1:11" ht="12.75">
      <c r="A23" s="20"/>
      <c r="B23" s="17" t="s">
        <v>13</v>
      </c>
      <c r="C23" s="17"/>
      <c r="D23" s="98">
        <v>531347.437</v>
      </c>
      <c r="E23" s="128">
        <v>520302.975</v>
      </c>
      <c r="F23" s="128">
        <v>687988.502</v>
      </c>
      <c r="G23" s="21">
        <v>1739638.9139999999</v>
      </c>
      <c r="H23" s="128">
        <v>534673.958</v>
      </c>
      <c r="I23" s="21">
        <f t="shared" si="1"/>
        <v>2274312.872</v>
      </c>
      <c r="K23" s="213"/>
    </row>
    <row r="24" spans="1:11" ht="12.75">
      <c r="A24" s="20"/>
      <c r="B24" s="17" t="s">
        <v>14</v>
      </c>
      <c r="C24" s="17"/>
      <c r="D24" s="98">
        <v>130296.415</v>
      </c>
      <c r="E24" s="128">
        <v>167241.059</v>
      </c>
      <c r="F24" s="128">
        <v>236093.551</v>
      </c>
      <c r="G24" s="21">
        <v>533631.025</v>
      </c>
      <c r="H24" s="128">
        <v>213996.563</v>
      </c>
      <c r="I24" s="21">
        <f t="shared" si="1"/>
        <v>747627.588</v>
      </c>
      <c r="K24" s="213"/>
    </row>
    <row r="25" spans="1:11" ht="12.75">
      <c r="A25" s="20"/>
      <c r="B25" s="17" t="s">
        <v>15</v>
      </c>
      <c r="C25" s="17"/>
      <c r="D25" s="98">
        <v>287042.348</v>
      </c>
      <c r="E25" s="128">
        <v>28151.862</v>
      </c>
      <c r="F25" s="128">
        <v>53305.527</v>
      </c>
      <c r="G25" s="21">
        <v>368499.737</v>
      </c>
      <c r="H25" s="128">
        <v>18102.495</v>
      </c>
      <c r="I25" s="21">
        <f t="shared" si="1"/>
        <v>386602.232</v>
      </c>
      <c r="K25" s="213"/>
    </row>
    <row r="26" spans="1:11" ht="12.75">
      <c r="A26" s="20"/>
      <c r="B26" s="17" t="s">
        <v>68</v>
      </c>
      <c r="C26" s="17"/>
      <c r="D26" s="98">
        <v>722553.341</v>
      </c>
      <c r="E26" s="128">
        <v>851463.356</v>
      </c>
      <c r="F26" s="128">
        <v>854949.767</v>
      </c>
      <c r="G26" s="21">
        <v>2428966.464</v>
      </c>
      <c r="H26" s="128">
        <v>950748.114</v>
      </c>
      <c r="I26" s="21">
        <f t="shared" si="1"/>
        <v>3379714.578</v>
      </c>
      <c r="K26" s="213"/>
    </row>
    <row r="27" spans="1:11" ht="12.75">
      <c r="A27" s="20"/>
      <c r="B27" s="17" t="s">
        <v>60</v>
      </c>
      <c r="C27" s="17"/>
      <c r="D27" s="98">
        <v>494519.324</v>
      </c>
      <c r="E27" s="128">
        <v>473454.774</v>
      </c>
      <c r="F27" s="128">
        <v>611916.043</v>
      </c>
      <c r="G27" s="21">
        <v>1579890.1409999998</v>
      </c>
      <c r="H27" s="128">
        <v>503468.516</v>
      </c>
      <c r="I27" s="21">
        <f t="shared" si="1"/>
        <v>2083358.657</v>
      </c>
      <c r="K27" s="213"/>
    </row>
    <row r="28" spans="1:11" ht="12.75">
      <c r="A28" s="20"/>
      <c r="B28" s="17" t="s">
        <v>16</v>
      </c>
      <c r="C28" s="17"/>
      <c r="D28" s="98">
        <v>5215.689</v>
      </c>
      <c r="E28" s="128">
        <v>8990.486</v>
      </c>
      <c r="F28" s="128">
        <v>5820.257</v>
      </c>
      <c r="G28" s="21">
        <v>20026.432</v>
      </c>
      <c r="H28" s="128">
        <v>4816.128</v>
      </c>
      <c r="I28" s="21">
        <f t="shared" si="1"/>
        <v>24842.56</v>
      </c>
      <c r="K28" s="213"/>
    </row>
    <row r="29" spans="1:11" ht="12.75">
      <c r="A29" s="20"/>
      <c r="B29" s="17"/>
      <c r="C29" s="17"/>
      <c r="D29" s="98"/>
      <c r="E29" s="128"/>
      <c r="F29" s="128"/>
      <c r="G29" s="21"/>
      <c r="H29" s="128"/>
      <c r="I29" s="21"/>
      <c r="K29" s="213"/>
    </row>
    <row r="30" spans="1:11" ht="12.75">
      <c r="A30" s="22" t="s">
        <v>17</v>
      </c>
      <c r="B30" s="23"/>
      <c r="C30" s="23"/>
      <c r="D30" s="98">
        <v>830763.5670000007</v>
      </c>
      <c r="E30" s="128">
        <v>417665.6830000004</v>
      </c>
      <c r="F30" s="128">
        <v>121708.44399999967</v>
      </c>
      <c r="G30" s="21">
        <v>1370137.6939999992</v>
      </c>
      <c r="H30" s="128">
        <v>2468252.6879999996</v>
      </c>
      <c r="I30" s="21">
        <f>+SUM(G30:H30)</f>
        <v>3838390.381999999</v>
      </c>
      <c r="K30" s="213"/>
    </row>
    <row r="31" spans="1:11" ht="12.75">
      <c r="A31" s="20"/>
      <c r="B31" s="17"/>
      <c r="C31" s="17"/>
      <c r="D31" s="98"/>
      <c r="E31" s="128"/>
      <c r="F31" s="128"/>
      <c r="G31" s="21"/>
      <c r="H31" s="128"/>
      <c r="I31" s="21"/>
      <c r="K31" s="213"/>
    </row>
    <row r="32" spans="1:11" ht="12.75">
      <c r="A32" s="19" t="s">
        <v>18</v>
      </c>
      <c r="B32" s="17"/>
      <c r="C32" s="17"/>
      <c r="D32" s="98"/>
      <c r="E32" s="128"/>
      <c r="F32" s="128"/>
      <c r="G32" s="21"/>
      <c r="H32" s="128"/>
      <c r="I32" s="21"/>
      <c r="K32" s="213"/>
    </row>
    <row r="33" spans="1:11" ht="12.75">
      <c r="A33" s="20" t="s">
        <v>19</v>
      </c>
      <c r="B33" s="17"/>
      <c r="C33" s="17"/>
      <c r="D33" s="98">
        <v>286247.58</v>
      </c>
      <c r="E33" s="128">
        <v>333976.499</v>
      </c>
      <c r="F33" s="128">
        <v>508254.51800000004</v>
      </c>
      <c r="G33" s="21">
        <v>1128478.597</v>
      </c>
      <c r="H33" s="128">
        <v>457949.473</v>
      </c>
      <c r="I33" s="21">
        <f>+SUM(G33:H33)</f>
        <v>1586428.07</v>
      </c>
      <c r="K33" s="213"/>
    </row>
    <row r="34" spans="1:11" ht="12.75">
      <c r="A34" s="20"/>
      <c r="B34" s="17" t="s">
        <v>20</v>
      </c>
      <c r="C34" s="17"/>
      <c r="D34" s="98">
        <v>1335.986</v>
      </c>
      <c r="E34" s="128">
        <v>2728.767</v>
      </c>
      <c r="F34" s="128">
        <v>4961.485</v>
      </c>
      <c r="G34" s="21">
        <v>9026.238</v>
      </c>
      <c r="H34" s="128">
        <v>1695.358</v>
      </c>
      <c r="I34" s="21">
        <f>+SUM(G34:H34)</f>
        <v>10721.596</v>
      </c>
      <c r="K34" s="213"/>
    </row>
    <row r="35" spans="1:11" ht="12.75">
      <c r="A35" s="20"/>
      <c r="B35" s="17" t="s">
        <v>21</v>
      </c>
      <c r="C35" s="17"/>
      <c r="D35" s="98">
        <v>112708.668</v>
      </c>
      <c r="E35" s="128">
        <v>194315.584</v>
      </c>
      <c r="F35" s="128">
        <v>260322.777</v>
      </c>
      <c r="G35" s="21">
        <v>567347.029</v>
      </c>
      <c r="H35" s="128">
        <v>224279.695</v>
      </c>
      <c r="I35" s="21">
        <f>+SUM(G35:H35)</f>
        <v>791626.7239999999</v>
      </c>
      <c r="K35" s="213"/>
    </row>
    <row r="36" spans="1:11" ht="12.75">
      <c r="A36" s="20"/>
      <c r="B36" s="17" t="s">
        <v>22</v>
      </c>
      <c r="C36" s="17"/>
      <c r="D36" s="98">
        <v>174874.898</v>
      </c>
      <c r="E36" s="128">
        <v>142389.682</v>
      </c>
      <c r="F36" s="128">
        <v>252893.226</v>
      </c>
      <c r="G36" s="21">
        <v>570157.806</v>
      </c>
      <c r="H36" s="128">
        <v>235365.136</v>
      </c>
      <c r="I36" s="21">
        <f>+SUM(G36:H36)</f>
        <v>805522.942</v>
      </c>
      <c r="K36" s="213"/>
    </row>
    <row r="37" spans="1:11" ht="12.75">
      <c r="A37" s="20"/>
      <c r="B37" s="17"/>
      <c r="C37" s="17"/>
      <c r="D37" s="98"/>
      <c r="E37" s="128"/>
      <c r="F37" s="128"/>
      <c r="G37" s="21"/>
      <c r="H37" s="128"/>
      <c r="I37" s="21"/>
      <c r="K37" s="213"/>
    </row>
    <row r="38" spans="1:11" ht="12.75">
      <c r="A38" s="24" t="s">
        <v>61</v>
      </c>
      <c r="B38" s="25"/>
      <c r="C38" s="25"/>
      <c r="D38" s="100">
        <v>3003074.107000001</v>
      </c>
      <c r="E38" s="131">
        <v>2469998.9620000003</v>
      </c>
      <c r="F38" s="131">
        <v>2576743.576</v>
      </c>
      <c r="G38" s="26">
        <v>8049816.645</v>
      </c>
      <c r="H38" s="131">
        <v>4695753.819999999</v>
      </c>
      <c r="I38" s="26">
        <f>+SUM(G38:H38)</f>
        <v>12745570.465</v>
      </c>
      <c r="K38" s="213"/>
    </row>
    <row r="39" spans="1:11" ht="12.75">
      <c r="A39" s="24" t="s">
        <v>62</v>
      </c>
      <c r="B39" s="25"/>
      <c r="C39" s="25"/>
      <c r="D39" s="100">
        <v>2458558.12</v>
      </c>
      <c r="E39" s="131">
        <v>2386309.778</v>
      </c>
      <c r="F39" s="131">
        <v>2963289.6500000004</v>
      </c>
      <c r="G39" s="26">
        <v>7808157.548</v>
      </c>
      <c r="H39" s="131">
        <v>2685450.6049999995</v>
      </c>
      <c r="I39" s="26">
        <f>+SUM(G39:H39)</f>
        <v>10493608.153</v>
      </c>
      <c r="K39" s="213"/>
    </row>
    <row r="40" spans="1:11" ht="12.75">
      <c r="A40" s="24" t="s">
        <v>23</v>
      </c>
      <c r="B40" s="25"/>
      <c r="C40" s="25"/>
      <c r="D40" s="100">
        <v>544515.9870000007</v>
      </c>
      <c r="E40" s="131">
        <v>83689.18400000036</v>
      </c>
      <c r="F40" s="131">
        <v>-386546.0740000005</v>
      </c>
      <c r="G40" s="26">
        <v>241659.09699999914</v>
      </c>
      <c r="H40" s="131">
        <v>2010303.2149999999</v>
      </c>
      <c r="I40" s="26">
        <f>+SUM(G40:H40)</f>
        <v>2251962.311999999</v>
      </c>
      <c r="K40" s="213"/>
    </row>
    <row r="41" spans="1:11" ht="12.75">
      <c r="A41" s="27"/>
      <c r="B41" s="28"/>
      <c r="C41" s="28"/>
      <c r="D41" s="102"/>
      <c r="E41" s="132"/>
      <c r="F41" s="132"/>
      <c r="G41" s="210"/>
      <c r="H41" s="132"/>
      <c r="I41" s="29"/>
      <c r="K41" s="213"/>
    </row>
    <row r="42" spans="1:11" ht="12.75">
      <c r="A42" s="19" t="s">
        <v>24</v>
      </c>
      <c r="B42" s="17"/>
      <c r="C42" s="17"/>
      <c r="D42" s="96"/>
      <c r="E42" s="130"/>
      <c r="F42" s="130"/>
      <c r="G42" s="209"/>
      <c r="H42" s="130"/>
      <c r="I42" s="18"/>
      <c r="K42" s="213"/>
    </row>
    <row r="43" spans="1:11" ht="12.75">
      <c r="A43" s="19"/>
      <c r="B43" s="17"/>
      <c r="C43" s="17"/>
      <c r="D43" s="96"/>
      <c r="E43" s="130"/>
      <c r="F43" s="130"/>
      <c r="G43" s="209"/>
      <c r="H43" s="130"/>
      <c r="I43" s="18"/>
      <c r="K43" s="213"/>
    </row>
    <row r="44" spans="1:11" ht="12.75">
      <c r="A44" s="20" t="s">
        <v>25</v>
      </c>
      <c r="B44" s="17"/>
      <c r="C44" s="17"/>
      <c r="D44" s="98">
        <v>-758631.5880000001</v>
      </c>
      <c r="E44" s="128">
        <v>1010.8139999999821</v>
      </c>
      <c r="F44" s="128">
        <v>-523058.54399999994</v>
      </c>
      <c r="G44" s="21">
        <v>-1280679.3179999997</v>
      </c>
      <c r="H44" s="128">
        <v>2619271.058</v>
      </c>
      <c r="I44" s="21">
        <f aca="true" t="shared" si="2" ref="I44:I57">+SUM(G44:H44)</f>
        <v>1338591.7400000005</v>
      </c>
      <c r="K44" s="213"/>
    </row>
    <row r="45" spans="1:11" ht="12.75">
      <c r="A45" s="20" t="s">
        <v>26</v>
      </c>
      <c r="B45" s="17"/>
      <c r="C45" s="17"/>
      <c r="D45" s="98">
        <v>-124888.197</v>
      </c>
      <c r="E45" s="128">
        <v>-770.973</v>
      </c>
      <c r="F45" s="128">
        <v>-10034.860999999997</v>
      </c>
      <c r="G45" s="21">
        <v>-135694.031</v>
      </c>
      <c r="H45" s="128">
        <v>-29711.622</v>
      </c>
      <c r="I45" s="21">
        <f t="shared" si="2"/>
        <v>-165405.653</v>
      </c>
      <c r="K45" s="213"/>
    </row>
    <row r="46" spans="1:11" ht="12.75">
      <c r="A46" s="20"/>
      <c r="B46" s="17" t="s">
        <v>27</v>
      </c>
      <c r="C46" s="17"/>
      <c r="D46" s="98">
        <v>7338.189</v>
      </c>
      <c r="E46" s="128">
        <v>12561.421</v>
      </c>
      <c r="F46" s="128">
        <v>18502.241</v>
      </c>
      <c r="G46" s="21">
        <v>38401.851</v>
      </c>
      <c r="H46" s="128">
        <v>17555.518</v>
      </c>
      <c r="I46" s="21">
        <f t="shared" si="2"/>
        <v>55957.369000000006</v>
      </c>
      <c r="K46" s="213"/>
    </row>
    <row r="47" spans="1:11" ht="12.75">
      <c r="A47" s="20"/>
      <c r="B47" s="17" t="s">
        <v>28</v>
      </c>
      <c r="C47" s="17"/>
      <c r="D47" s="98">
        <v>132226.386</v>
      </c>
      <c r="E47" s="128">
        <v>13332.394</v>
      </c>
      <c r="F47" s="128">
        <v>28537.102</v>
      </c>
      <c r="G47" s="21">
        <v>174095.88199999998</v>
      </c>
      <c r="H47" s="128">
        <v>47267.14</v>
      </c>
      <c r="I47" s="21">
        <f t="shared" si="2"/>
        <v>221363.022</v>
      </c>
      <c r="K47" s="213"/>
    </row>
    <row r="48" spans="1:11" ht="12.75">
      <c r="A48" s="20" t="s">
        <v>29</v>
      </c>
      <c r="B48" s="17"/>
      <c r="C48" s="17"/>
      <c r="D48" s="98">
        <v>-571934.939</v>
      </c>
      <c r="E48" s="128">
        <v>-44225.22800000002</v>
      </c>
      <c r="F48" s="128">
        <v>-40763.343</v>
      </c>
      <c r="G48" s="21">
        <v>-656923.5099999998</v>
      </c>
      <c r="H48" s="128">
        <v>1254605.13</v>
      </c>
      <c r="I48" s="21">
        <f t="shared" si="2"/>
        <v>597681.6200000001</v>
      </c>
      <c r="K48" s="213"/>
    </row>
    <row r="49" spans="1:11" ht="12.75">
      <c r="A49" s="20"/>
      <c r="B49" s="17" t="s">
        <v>30</v>
      </c>
      <c r="C49" s="17"/>
      <c r="D49" s="98">
        <v>929347.618</v>
      </c>
      <c r="E49" s="128">
        <v>120120.627</v>
      </c>
      <c r="F49" s="128">
        <v>13363.091</v>
      </c>
      <c r="G49" s="21">
        <v>1062831.3360000001</v>
      </c>
      <c r="H49" s="128">
        <v>1310123.882</v>
      </c>
      <c r="I49" s="21">
        <f t="shared" si="2"/>
        <v>2372955.2180000003</v>
      </c>
      <c r="K49" s="213"/>
    </row>
    <row r="50" spans="1:11" ht="12.75">
      <c r="A50" s="20"/>
      <c r="B50" s="17" t="s">
        <v>31</v>
      </c>
      <c r="C50" s="17"/>
      <c r="D50" s="98">
        <v>1501282.557</v>
      </c>
      <c r="E50" s="128">
        <v>164345.855</v>
      </c>
      <c r="F50" s="128">
        <v>54126.434</v>
      </c>
      <c r="G50" s="21">
        <v>1719754.846</v>
      </c>
      <c r="H50" s="128">
        <v>55518.752</v>
      </c>
      <c r="I50" s="21">
        <f t="shared" si="2"/>
        <v>1775273.598</v>
      </c>
      <c r="K50" s="213"/>
    </row>
    <row r="51" spans="1:11" ht="12.75">
      <c r="A51" s="20" t="s">
        <v>32</v>
      </c>
      <c r="B51" s="17"/>
      <c r="C51" s="17"/>
      <c r="D51" s="98">
        <v>-211234.483</v>
      </c>
      <c r="E51" s="128">
        <v>58113.437</v>
      </c>
      <c r="F51" s="128">
        <v>-302022.758</v>
      </c>
      <c r="G51" s="21">
        <v>-455143.804</v>
      </c>
      <c r="H51" s="128">
        <v>241898.95</v>
      </c>
      <c r="I51" s="21">
        <f t="shared" si="2"/>
        <v>-213244.854</v>
      </c>
      <c r="K51" s="213"/>
    </row>
    <row r="52" spans="1:11" ht="12.75">
      <c r="A52" s="20" t="s">
        <v>33</v>
      </c>
      <c r="B52" s="17"/>
      <c r="C52" s="17"/>
      <c r="D52" s="98">
        <v>149426.031</v>
      </c>
      <c r="E52" s="128">
        <v>-12106.422</v>
      </c>
      <c r="F52" s="128">
        <v>-170237.582</v>
      </c>
      <c r="G52" s="21">
        <v>-32917.973</v>
      </c>
      <c r="H52" s="128">
        <v>1152478.6</v>
      </c>
      <c r="I52" s="21">
        <f t="shared" si="2"/>
        <v>1119560.627</v>
      </c>
      <c r="K52" s="213"/>
    </row>
    <row r="53" spans="1:11" ht="12.75">
      <c r="A53" s="20" t="s">
        <v>89</v>
      </c>
      <c r="B53" s="17"/>
      <c r="C53" s="17"/>
      <c r="D53" s="98">
        <v>0</v>
      </c>
      <c r="E53" s="128">
        <v>0</v>
      </c>
      <c r="F53" s="128">
        <v>0</v>
      </c>
      <c r="G53" s="21">
        <v>0</v>
      </c>
      <c r="H53" s="128">
        <v>0</v>
      </c>
      <c r="I53" s="21">
        <f t="shared" si="2"/>
        <v>0</v>
      </c>
      <c r="K53" s="213"/>
    </row>
    <row r="54" spans="1:11" ht="12.75">
      <c r="A54" s="20"/>
      <c r="B54" s="17" t="s">
        <v>34</v>
      </c>
      <c r="C54" s="17"/>
      <c r="D54" s="98">
        <v>0</v>
      </c>
      <c r="E54" s="128">
        <v>0</v>
      </c>
      <c r="F54" s="128">
        <v>0</v>
      </c>
      <c r="G54" s="21">
        <v>0</v>
      </c>
      <c r="H54" s="128">
        <v>0</v>
      </c>
      <c r="I54" s="21">
        <f t="shared" si="2"/>
        <v>0</v>
      </c>
      <c r="K54" s="213"/>
    </row>
    <row r="55" spans="1:11" ht="12.75">
      <c r="A55" s="20"/>
      <c r="B55" s="17" t="s">
        <v>35</v>
      </c>
      <c r="C55" s="17"/>
      <c r="D55" s="98">
        <v>0</v>
      </c>
      <c r="E55" s="128">
        <v>0</v>
      </c>
      <c r="F55" s="128">
        <v>0</v>
      </c>
      <c r="G55" s="21">
        <v>0</v>
      </c>
      <c r="H55" s="128">
        <v>0</v>
      </c>
      <c r="I55" s="21">
        <f t="shared" si="2"/>
        <v>0</v>
      </c>
      <c r="K55" s="213"/>
    </row>
    <row r="56" spans="1:11" ht="12.75">
      <c r="A56" s="79" t="s">
        <v>90</v>
      </c>
      <c r="B56" s="17"/>
      <c r="C56" s="17"/>
      <c r="D56" s="98">
        <v>0</v>
      </c>
      <c r="E56" s="128">
        <v>0</v>
      </c>
      <c r="F56" s="128">
        <v>0</v>
      </c>
      <c r="G56" s="21">
        <v>0</v>
      </c>
      <c r="H56" s="128">
        <v>0</v>
      </c>
      <c r="I56" s="21">
        <f t="shared" si="2"/>
        <v>0</v>
      </c>
      <c r="K56" s="213"/>
    </row>
    <row r="57" spans="1:11" ht="12.75">
      <c r="A57" s="20" t="s">
        <v>36</v>
      </c>
      <c r="B57" s="17"/>
      <c r="C57" s="17"/>
      <c r="D57" s="98">
        <v>0</v>
      </c>
      <c r="E57" s="128">
        <v>0</v>
      </c>
      <c r="F57" s="128">
        <v>0</v>
      </c>
      <c r="G57" s="21">
        <v>0</v>
      </c>
      <c r="H57" s="128">
        <v>0</v>
      </c>
      <c r="I57" s="21">
        <f t="shared" si="2"/>
        <v>0</v>
      </c>
      <c r="K57" s="213"/>
    </row>
    <row r="58" spans="1:11" ht="12.75">
      <c r="A58" s="20"/>
      <c r="B58" s="17"/>
      <c r="C58" s="17"/>
      <c r="D58" s="98"/>
      <c r="E58" s="128"/>
      <c r="F58" s="128"/>
      <c r="G58" s="21"/>
      <c r="H58" s="128"/>
      <c r="I58" s="21"/>
      <c r="K58" s="213"/>
    </row>
    <row r="59" spans="1:11" ht="12.75">
      <c r="A59" s="20" t="s">
        <v>37</v>
      </c>
      <c r="B59" s="17"/>
      <c r="C59" s="17"/>
      <c r="D59" s="98">
        <v>-1303147.575</v>
      </c>
      <c r="E59" s="128">
        <v>-82678.37</v>
      </c>
      <c r="F59" s="128">
        <v>-136512.47</v>
      </c>
      <c r="G59" s="21">
        <v>-1522338.4150000003</v>
      </c>
      <c r="H59" s="128">
        <v>608967.843</v>
      </c>
      <c r="I59" s="21">
        <f aca="true" t="shared" si="3" ref="I59:I70">+SUM(G59:H59)</f>
        <v>-913370.5720000003</v>
      </c>
      <c r="K59" s="213"/>
    </row>
    <row r="60" spans="1:11" ht="12.75">
      <c r="A60" s="20" t="s">
        <v>38</v>
      </c>
      <c r="B60" s="17"/>
      <c r="C60" s="17"/>
      <c r="D60" s="98">
        <v>-1239.507</v>
      </c>
      <c r="E60" s="128">
        <v>-2319.493</v>
      </c>
      <c r="F60" s="128">
        <v>-9554.163999999999</v>
      </c>
      <c r="G60" s="21">
        <v>-13113.163999999999</v>
      </c>
      <c r="H60" s="128">
        <v>-11543.666</v>
      </c>
      <c r="I60" s="21">
        <f t="shared" si="3"/>
        <v>-24656.829999999998</v>
      </c>
      <c r="K60" s="213"/>
    </row>
    <row r="61" spans="1:11" ht="12.75">
      <c r="A61" s="20"/>
      <c r="B61" s="17" t="s">
        <v>39</v>
      </c>
      <c r="C61" s="17"/>
      <c r="D61" s="98">
        <v>0</v>
      </c>
      <c r="E61" s="128">
        <v>0</v>
      </c>
      <c r="F61" s="128">
        <v>3595.869</v>
      </c>
      <c r="G61" s="21">
        <v>3595.869</v>
      </c>
      <c r="H61" s="128">
        <v>0</v>
      </c>
      <c r="I61" s="21">
        <f t="shared" si="3"/>
        <v>3595.869</v>
      </c>
      <c r="K61" s="213"/>
    </row>
    <row r="62" spans="1:11" ht="12.75">
      <c r="A62" s="20"/>
      <c r="B62" s="17"/>
      <c r="C62" s="17" t="s">
        <v>40</v>
      </c>
      <c r="D62" s="98">
        <v>0</v>
      </c>
      <c r="E62" s="128">
        <v>0</v>
      </c>
      <c r="F62" s="128">
        <v>0</v>
      </c>
      <c r="G62" s="21">
        <v>0</v>
      </c>
      <c r="H62" s="128">
        <v>0</v>
      </c>
      <c r="I62" s="21">
        <f t="shared" si="3"/>
        <v>0</v>
      </c>
      <c r="K62" s="213"/>
    </row>
    <row r="63" spans="1:11" ht="12.75">
      <c r="A63" s="20"/>
      <c r="B63" s="17"/>
      <c r="C63" s="17" t="s">
        <v>41</v>
      </c>
      <c r="D63" s="98">
        <v>0</v>
      </c>
      <c r="E63" s="128">
        <v>0</v>
      </c>
      <c r="F63" s="128">
        <v>3595.869</v>
      </c>
      <c r="G63" s="21">
        <v>3595.869</v>
      </c>
      <c r="H63" s="128">
        <v>0</v>
      </c>
      <c r="I63" s="21">
        <f t="shared" si="3"/>
        <v>3595.869</v>
      </c>
      <c r="K63" s="213"/>
    </row>
    <row r="64" spans="1:11" ht="12.75">
      <c r="A64" s="20"/>
      <c r="B64" s="17" t="s">
        <v>42</v>
      </c>
      <c r="C64" s="17"/>
      <c r="D64" s="98">
        <v>1239.507</v>
      </c>
      <c r="E64" s="128">
        <v>2319.493</v>
      </c>
      <c r="F64" s="128">
        <v>13150.033</v>
      </c>
      <c r="G64" s="21">
        <v>16709.033</v>
      </c>
      <c r="H64" s="128">
        <v>11543.666</v>
      </c>
      <c r="I64" s="21">
        <f t="shared" si="3"/>
        <v>28252.699</v>
      </c>
      <c r="K64" s="213"/>
    </row>
    <row r="65" spans="1:11" ht="12.75">
      <c r="A65" s="20" t="s">
        <v>43</v>
      </c>
      <c r="B65" s="17"/>
      <c r="C65" s="17"/>
      <c r="D65" s="98">
        <v>-1219228.773</v>
      </c>
      <c r="E65" s="128">
        <v>-13236.502</v>
      </c>
      <c r="F65" s="128">
        <v>-64624.804</v>
      </c>
      <c r="G65" s="21">
        <v>-1297090.0790000001</v>
      </c>
      <c r="H65" s="128">
        <v>682893.446</v>
      </c>
      <c r="I65" s="21">
        <f t="shared" si="3"/>
        <v>-614196.6330000001</v>
      </c>
      <c r="K65" s="213"/>
    </row>
    <row r="66" spans="1:11" ht="12.75">
      <c r="A66" s="20"/>
      <c r="B66" s="17" t="s">
        <v>39</v>
      </c>
      <c r="C66" s="17"/>
      <c r="D66" s="98">
        <v>0</v>
      </c>
      <c r="E66" s="128">
        <v>0</v>
      </c>
      <c r="F66" s="128">
        <v>0</v>
      </c>
      <c r="G66" s="21">
        <v>0</v>
      </c>
      <c r="H66" s="128">
        <v>764822.097</v>
      </c>
      <c r="I66" s="21">
        <f t="shared" si="3"/>
        <v>764822.097</v>
      </c>
      <c r="K66" s="213"/>
    </row>
    <row r="67" spans="1:11" ht="12.75">
      <c r="A67" s="20"/>
      <c r="B67" s="17"/>
      <c r="C67" s="17" t="s">
        <v>40</v>
      </c>
      <c r="D67" s="98">
        <v>0</v>
      </c>
      <c r="E67" s="128">
        <v>0</v>
      </c>
      <c r="F67" s="128">
        <v>0</v>
      </c>
      <c r="G67" s="21">
        <v>0</v>
      </c>
      <c r="H67" s="128">
        <v>764822.097</v>
      </c>
      <c r="I67" s="21">
        <f t="shared" si="3"/>
        <v>764822.097</v>
      </c>
      <c r="K67" s="213"/>
    </row>
    <row r="68" spans="1:11" ht="12.75">
      <c r="A68" s="20"/>
      <c r="B68" s="17"/>
      <c r="C68" s="17" t="s">
        <v>41</v>
      </c>
      <c r="D68" s="98">
        <v>0</v>
      </c>
      <c r="E68" s="128">
        <v>0</v>
      </c>
      <c r="F68" s="128">
        <v>0</v>
      </c>
      <c r="G68" s="21">
        <v>0</v>
      </c>
      <c r="H68" s="128">
        <v>0</v>
      </c>
      <c r="I68" s="21">
        <f t="shared" si="3"/>
        <v>0</v>
      </c>
      <c r="K68" s="213"/>
    </row>
    <row r="69" spans="1:11" ht="12.75">
      <c r="A69" s="20"/>
      <c r="B69" s="17" t="s">
        <v>42</v>
      </c>
      <c r="C69" s="17"/>
      <c r="D69" s="98">
        <v>1219228.773</v>
      </c>
      <c r="E69" s="128">
        <v>13236.502</v>
      </c>
      <c r="F69" s="128">
        <v>64624.804</v>
      </c>
      <c r="G69" s="21">
        <v>1297090.0790000001</v>
      </c>
      <c r="H69" s="128">
        <v>81928.651</v>
      </c>
      <c r="I69" s="21">
        <f t="shared" si="3"/>
        <v>1379018.7300000002</v>
      </c>
      <c r="K69" s="213"/>
    </row>
    <row r="70" spans="1:11" ht="12.75">
      <c r="A70" s="20" t="s">
        <v>44</v>
      </c>
      <c r="B70" s="17"/>
      <c r="C70" s="17"/>
      <c r="D70" s="98">
        <v>-82679.295</v>
      </c>
      <c r="E70" s="128">
        <v>-67122.375</v>
      </c>
      <c r="F70" s="128">
        <v>-62333.502</v>
      </c>
      <c r="G70" s="21">
        <v>-212135.172</v>
      </c>
      <c r="H70" s="128">
        <v>-62381.937</v>
      </c>
      <c r="I70" s="21">
        <f t="shared" si="3"/>
        <v>-274517.109</v>
      </c>
      <c r="K70" s="213"/>
    </row>
    <row r="71" spans="1:11" ht="12.75">
      <c r="A71" s="20"/>
      <c r="B71" s="17"/>
      <c r="C71" s="17"/>
      <c r="D71" s="98"/>
      <c r="E71" s="128"/>
      <c r="F71" s="128"/>
      <c r="G71" s="21"/>
      <c r="H71" s="128"/>
      <c r="I71" s="21"/>
      <c r="K71" s="213"/>
    </row>
    <row r="72" spans="1:11" ht="12.75">
      <c r="A72" s="24" t="s">
        <v>45</v>
      </c>
      <c r="B72" s="25"/>
      <c r="C72" s="25"/>
      <c r="D72" s="100">
        <v>544515.9869999998</v>
      </c>
      <c r="E72" s="131">
        <v>83689.18399999998</v>
      </c>
      <c r="F72" s="131">
        <v>-386546.0739999999</v>
      </c>
      <c r="G72" s="26">
        <v>241659.09700000053</v>
      </c>
      <c r="H72" s="131">
        <v>2010303.2150000003</v>
      </c>
      <c r="I72" s="26">
        <f>+SUM(G72:H72)</f>
        <v>2251962.312000001</v>
      </c>
      <c r="K72" s="213"/>
    </row>
    <row r="73" spans="1:11" ht="12.75">
      <c r="A73" s="30"/>
      <c r="B73" s="31"/>
      <c r="C73" s="31"/>
      <c r="D73" s="102"/>
      <c r="E73" s="132"/>
      <c r="F73" s="132"/>
      <c r="G73" s="210"/>
      <c r="H73" s="132"/>
      <c r="I73" s="32"/>
      <c r="K73" s="213"/>
    </row>
    <row r="74" spans="1:9" ht="13.5" customHeight="1">
      <c r="A74" s="214" t="s">
        <v>46</v>
      </c>
      <c r="B74" s="225" t="s">
        <v>49</v>
      </c>
      <c r="C74" s="225"/>
      <c r="D74" s="225"/>
      <c r="E74" s="225"/>
      <c r="F74" s="225"/>
      <c r="G74" s="225"/>
      <c r="H74" s="225"/>
      <c r="I74" s="225"/>
    </row>
    <row r="75" spans="1:9" ht="12.75" customHeight="1">
      <c r="A75" s="36" t="s">
        <v>47</v>
      </c>
      <c r="B75" s="224" t="s">
        <v>63</v>
      </c>
      <c r="C75" s="224"/>
      <c r="D75" s="224"/>
      <c r="E75" s="224"/>
      <c r="F75" s="224"/>
      <c r="G75" s="224"/>
      <c r="H75" s="224"/>
      <c r="I75" s="224"/>
    </row>
    <row r="76" spans="1:9" ht="24.75" customHeight="1">
      <c r="A76" s="36" t="s">
        <v>48</v>
      </c>
      <c r="B76" s="224" t="s">
        <v>82</v>
      </c>
      <c r="C76" s="224"/>
      <c r="D76" s="224"/>
      <c r="E76" s="224"/>
      <c r="F76" s="224"/>
      <c r="G76" s="224"/>
      <c r="H76" s="224"/>
      <c r="I76" s="224"/>
    </row>
    <row r="77" spans="1:10" s="72" customFormat="1" ht="12.75" customHeight="1">
      <c r="A77" s="37" t="s">
        <v>50</v>
      </c>
      <c r="B77" s="224" t="s">
        <v>65</v>
      </c>
      <c r="C77" s="224"/>
      <c r="D77" s="224"/>
      <c r="E77" s="224"/>
      <c r="F77" s="224"/>
      <c r="G77" s="224"/>
      <c r="H77" s="224"/>
      <c r="I77" s="224"/>
      <c r="J77" s="212"/>
    </row>
    <row r="78" spans="1:7" ht="12.75">
      <c r="A78" s="17"/>
      <c r="B78" s="17"/>
      <c r="C78" s="17"/>
      <c r="D78" s="33"/>
      <c r="E78" s="17"/>
      <c r="F78" s="17"/>
      <c r="G78" s="17"/>
    </row>
    <row r="79" spans="1:7" ht="12.75">
      <c r="A79" s="17"/>
      <c r="B79" s="17"/>
      <c r="C79" s="17"/>
      <c r="D79" s="33"/>
      <c r="E79" s="17"/>
      <c r="F79" s="17"/>
      <c r="G79" s="17"/>
    </row>
  </sheetData>
  <sheetProtection/>
  <mergeCells count="4">
    <mergeCell ref="B75:I75"/>
    <mergeCell ref="B76:I76"/>
    <mergeCell ref="B74:I74"/>
    <mergeCell ref="B77:I77"/>
  </mergeCells>
  <printOptions horizontalCentered="1"/>
  <pageMargins left="0.5905511811023623" right="0" top="0.3937007874015748" bottom="0" header="0" footer="0"/>
  <pageSetup fitToHeight="1"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sheetPr>
    <pageSetUpPr fitToPage="1"/>
  </sheetPr>
  <dimension ref="A1:L80"/>
  <sheetViews>
    <sheetView zoomScalePageLayoutView="0" workbookViewId="0" topLeftCell="A1">
      <selection activeCell="A1" sqref="A1"/>
    </sheetView>
  </sheetViews>
  <sheetFormatPr defaultColWidth="11.421875" defaultRowHeight="12.75"/>
  <cols>
    <col min="1" max="2" width="2.8515625" style="0" customWidth="1"/>
    <col min="3" max="3" width="52.7109375" style="0" customWidth="1"/>
    <col min="4" max="9" width="11.00390625" style="0" customWidth="1"/>
    <col min="10" max="10" width="6.7109375" style="0" bestFit="1" customWidth="1"/>
  </cols>
  <sheetData>
    <row r="1" ht="24.75" customHeight="1">
      <c r="J1" s="219">
        <v>7</v>
      </c>
    </row>
    <row r="2" spans="1:9" ht="12.75">
      <c r="A2" s="1" t="s">
        <v>78</v>
      </c>
      <c r="B2" s="2"/>
      <c r="C2" s="2"/>
      <c r="D2" s="2"/>
      <c r="E2" s="2"/>
      <c r="F2" s="2"/>
      <c r="G2" s="2"/>
      <c r="H2" s="2"/>
      <c r="I2" s="2"/>
    </row>
    <row r="3" spans="1:9" ht="12.75">
      <c r="A3" s="45" t="str">
        <f>+'Total '!A3</f>
        <v>ESTADO DE OPERACIONES DE GOBIERNO  2015</v>
      </c>
      <c r="B3" s="5"/>
      <c r="C3" s="5"/>
      <c r="D3" s="2"/>
      <c r="E3" s="2"/>
      <c r="F3" s="2"/>
      <c r="G3" s="2"/>
      <c r="H3" s="2"/>
      <c r="I3" s="2"/>
    </row>
    <row r="4" spans="1:9" ht="12.75">
      <c r="A4" s="1" t="s">
        <v>1</v>
      </c>
      <c r="B4" s="2"/>
      <c r="C4" s="2"/>
      <c r="D4" s="2"/>
      <c r="E4" s="2"/>
      <c r="F4" s="2"/>
      <c r="G4" s="2"/>
      <c r="H4" s="2"/>
      <c r="I4" s="2"/>
    </row>
    <row r="5" spans="1:9" ht="12.75">
      <c r="A5" s="1" t="s">
        <v>54</v>
      </c>
      <c r="B5" s="2"/>
      <c r="C5" s="7"/>
      <c r="D5" s="2"/>
      <c r="E5" s="2"/>
      <c r="F5" s="2"/>
      <c r="G5" s="2"/>
      <c r="H5" s="2"/>
      <c r="I5" s="2"/>
    </row>
    <row r="6" spans="1:9" ht="12.75">
      <c r="A6" s="1" t="s">
        <v>55</v>
      </c>
      <c r="B6" s="2"/>
      <c r="C6" s="7"/>
      <c r="D6" s="2"/>
      <c r="E6" s="2"/>
      <c r="F6" s="2"/>
      <c r="G6" s="2"/>
      <c r="H6" s="2"/>
      <c r="I6" s="2"/>
    </row>
    <row r="7" spans="1:7" ht="12.75">
      <c r="A7" s="9"/>
      <c r="B7" s="10"/>
      <c r="C7" s="11"/>
      <c r="D7" s="2"/>
      <c r="E7" s="2"/>
      <c r="F7" s="2"/>
      <c r="G7" s="2"/>
    </row>
    <row r="8" spans="1:9" ht="25.5" customHeight="1">
      <c r="A8" s="13"/>
      <c r="B8" s="14"/>
      <c r="C8" s="14"/>
      <c r="D8" s="15" t="s">
        <v>5</v>
      </c>
      <c r="E8" s="116" t="s">
        <v>85</v>
      </c>
      <c r="F8" s="116" t="s">
        <v>86</v>
      </c>
      <c r="G8" s="142" t="s">
        <v>93</v>
      </c>
      <c r="H8" s="116" t="s">
        <v>87</v>
      </c>
      <c r="I8" s="34" t="s">
        <v>88</v>
      </c>
    </row>
    <row r="9" spans="1:9" ht="12.75">
      <c r="A9" s="16"/>
      <c r="B9" s="17"/>
      <c r="C9" s="17"/>
      <c r="D9" s="96"/>
      <c r="E9" s="130"/>
      <c r="F9" s="130"/>
      <c r="G9" s="209"/>
      <c r="H9" s="130"/>
      <c r="I9" s="201"/>
    </row>
    <row r="10" spans="1:9" ht="12.75">
      <c r="A10" s="19" t="s">
        <v>6</v>
      </c>
      <c r="B10" s="17"/>
      <c r="C10" s="17"/>
      <c r="D10" s="97"/>
      <c r="E10" s="124"/>
      <c r="F10" s="124"/>
      <c r="G10" s="202"/>
      <c r="H10" s="124"/>
      <c r="I10" s="202"/>
    </row>
    <row r="11" spans="1:9" ht="12.75">
      <c r="A11" s="20" t="s">
        <v>7</v>
      </c>
      <c r="B11" s="17"/>
      <c r="C11" s="17"/>
      <c r="D11" s="98">
        <v>42437.67680000001</v>
      </c>
      <c r="E11" s="128">
        <v>39045</v>
      </c>
      <c r="F11" s="128">
        <v>43742.23125</v>
      </c>
      <c r="G11" s="21">
        <v>125224.90805000001</v>
      </c>
      <c r="H11" s="128">
        <v>45977</v>
      </c>
      <c r="I11" s="21">
        <f>+SUM(G11:H11)</f>
        <v>171201.90805000003</v>
      </c>
    </row>
    <row r="12" spans="1:9" ht="12.75">
      <c r="A12" s="20"/>
      <c r="B12" s="17" t="s">
        <v>83</v>
      </c>
      <c r="C12" s="17"/>
      <c r="D12" s="98">
        <v>-0.32319999998981075</v>
      </c>
      <c r="E12" s="128">
        <v>0</v>
      </c>
      <c r="F12" s="128">
        <v>9.999999747378752E-06</v>
      </c>
      <c r="G12" s="21">
        <v>-0.32318999999006337</v>
      </c>
      <c r="H12" s="128">
        <v>0</v>
      </c>
      <c r="I12" s="21">
        <f aca="true" t="shared" si="0" ref="I12:I30">+SUM(G12:H12)</f>
        <v>-0.32318999999006337</v>
      </c>
    </row>
    <row r="13" spans="1:9" s="162" customFormat="1" ht="12.75">
      <c r="A13" s="79"/>
      <c r="B13" s="77"/>
      <c r="C13" s="77" t="s">
        <v>69</v>
      </c>
      <c r="D13" s="163">
        <v>0</v>
      </c>
      <c r="E13" s="164">
        <v>0</v>
      </c>
      <c r="F13" s="164">
        <v>0</v>
      </c>
      <c r="G13" s="159">
        <v>0</v>
      </c>
      <c r="H13" s="164">
        <v>0</v>
      </c>
      <c r="I13" s="21">
        <f t="shared" si="0"/>
        <v>0</v>
      </c>
    </row>
    <row r="14" spans="1:9" s="162" customFormat="1" ht="12.75">
      <c r="A14" s="79"/>
      <c r="B14" s="77"/>
      <c r="C14" s="77" t="s">
        <v>84</v>
      </c>
      <c r="D14" s="163">
        <v>-0.32319999998981075</v>
      </c>
      <c r="E14" s="164">
        <v>0</v>
      </c>
      <c r="F14" s="164">
        <v>9.999999747378752E-06</v>
      </c>
      <c r="G14" s="159">
        <v>-0.32318999999006337</v>
      </c>
      <c r="H14" s="164">
        <v>0</v>
      </c>
      <c r="I14" s="21">
        <f t="shared" si="0"/>
        <v>-0.32318999999006337</v>
      </c>
    </row>
    <row r="15" spans="1:9" ht="12.75">
      <c r="A15" s="20"/>
      <c r="B15" s="17" t="s">
        <v>94</v>
      </c>
      <c r="C15" s="17"/>
      <c r="D15" s="98">
        <v>9948</v>
      </c>
      <c r="E15" s="128">
        <v>5265</v>
      </c>
      <c r="F15" s="128">
        <v>5515.23124</v>
      </c>
      <c r="G15" s="21">
        <v>20728.23124</v>
      </c>
      <c r="H15" s="128">
        <v>5660</v>
      </c>
      <c r="I15" s="21">
        <f t="shared" si="0"/>
        <v>26388.23124</v>
      </c>
    </row>
    <row r="16" spans="1:9" ht="12.75">
      <c r="A16" s="20"/>
      <c r="B16" s="17" t="s">
        <v>9</v>
      </c>
      <c r="C16" s="17"/>
      <c r="D16" s="98">
        <v>0</v>
      </c>
      <c r="E16" s="128">
        <v>0</v>
      </c>
      <c r="F16" s="128">
        <v>0</v>
      </c>
      <c r="G16" s="21">
        <v>0</v>
      </c>
      <c r="H16" s="128">
        <v>0</v>
      </c>
      <c r="I16" s="21">
        <f t="shared" si="0"/>
        <v>0</v>
      </c>
    </row>
    <row r="17" spans="1:9" ht="12.75">
      <c r="A17" s="20"/>
      <c r="B17" s="17" t="s">
        <v>56</v>
      </c>
      <c r="C17" s="17"/>
      <c r="D17" s="98">
        <v>0</v>
      </c>
      <c r="E17" s="128">
        <v>0</v>
      </c>
      <c r="F17" s="128">
        <v>0</v>
      </c>
      <c r="G17" s="21">
        <v>0</v>
      </c>
      <c r="H17" s="128">
        <v>0</v>
      </c>
      <c r="I17" s="21">
        <f t="shared" si="0"/>
        <v>0</v>
      </c>
    </row>
    <row r="18" spans="1:9" ht="12.75">
      <c r="A18" s="20"/>
      <c r="B18" s="77" t="s">
        <v>57</v>
      </c>
      <c r="C18" s="17"/>
      <c r="D18" s="98">
        <v>29519</v>
      </c>
      <c r="E18" s="128">
        <v>30790</v>
      </c>
      <c r="F18" s="128">
        <v>34387</v>
      </c>
      <c r="G18" s="21">
        <v>94696</v>
      </c>
      <c r="H18" s="128">
        <v>37641</v>
      </c>
      <c r="I18" s="21">
        <f t="shared" si="0"/>
        <v>132337</v>
      </c>
    </row>
    <row r="19" spans="1:9" ht="12.75">
      <c r="A19" s="20"/>
      <c r="B19" s="17" t="s">
        <v>10</v>
      </c>
      <c r="C19" s="17"/>
      <c r="D19" s="98">
        <v>706</v>
      </c>
      <c r="E19" s="128">
        <v>465</v>
      </c>
      <c r="F19" s="128">
        <v>1097</v>
      </c>
      <c r="G19" s="21">
        <v>2268</v>
      </c>
      <c r="H19" s="128">
        <v>677</v>
      </c>
      <c r="I19" s="21">
        <f t="shared" si="0"/>
        <v>2945</v>
      </c>
    </row>
    <row r="20" spans="1:9" ht="12.75">
      <c r="A20" s="20"/>
      <c r="B20" s="17" t="s">
        <v>11</v>
      </c>
      <c r="C20" s="17"/>
      <c r="D20" s="98">
        <v>2265</v>
      </c>
      <c r="E20" s="128">
        <v>2525</v>
      </c>
      <c r="F20" s="128">
        <v>2743</v>
      </c>
      <c r="G20" s="21">
        <v>7533</v>
      </c>
      <c r="H20" s="128">
        <v>1999</v>
      </c>
      <c r="I20" s="21">
        <f t="shared" si="0"/>
        <v>9532</v>
      </c>
    </row>
    <row r="21" spans="1:9" ht="12.75">
      <c r="A21" s="20"/>
      <c r="B21" s="17"/>
      <c r="C21" s="17"/>
      <c r="D21" s="96"/>
      <c r="E21" s="130"/>
      <c r="F21" s="130"/>
      <c r="G21" s="209"/>
      <c r="H21" s="130"/>
      <c r="I21" s="21"/>
    </row>
    <row r="22" spans="1:9" ht="12.75">
      <c r="A22" s="20" t="s">
        <v>12</v>
      </c>
      <c r="B22" s="17"/>
      <c r="C22" s="17"/>
      <c r="D22" s="98">
        <v>32113</v>
      </c>
      <c r="E22" s="128">
        <v>69201</v>
      </c>
      <c r="F22" s="128">
        <v>43203</v>
      </c>
      <c r="G22" s="21">
        <v>144517</v>
      </c>
      <c r="H22" s="128">
        <v>57175</v>
      </c>
      <c r="I22" s="21">
        <f t="shared" si="0"/>
        <v>201692</v>
      </c>
    </row>
    <row r="23" spans="1:9" ht="12.75">
      <c r="A23" s="20"/>
      <c r="B23" s="17" t="s">
        <v>13</v>
      </c>
      <c r="C23" s="17"/>
      <c r="D23" s="98">
        <v>11856</v>
      </c>
      <c r="E23" s="128">
        <v>11083</v>
      </c>
      <c r="F23" s="128">
        <v>13081</v>
      </c>
      <c r="G23" s="21">
        <v>36020</v>
      </c>
      <c r="H23" s="128">
        <v>15314</v>
      </c>
      <c r="I23" s="21">
        <f t="shared" si="0"/>
        <v>51334</v>
      </c>
    </row>
    <row r="24" spans="1:9" ht="12.75">
      <c r="A24" s="20"/>
      <c r="B24" s="17" t="s">
        <v>14</v>
      </c>
      <c r="C24" s="17"/>
      <c r="D24" s="98">
        <v>19675</v>
      </c>
      <c r="E24" s="128">
        <v>26234</v>
      </c>
      <c r="F24" s="128">
        <v>18176</v>
      </c>
      <c r="G24" s="21">
        <v>64085</v>
      </c>
      <c r="H24" s="128">
        <v>13356</v>
      </c>
      <c r="I24" s="21">
        <f t="shared" si="0"/>
        <v>77441</v>
      </c>
    </row>
    <row r="25" spans="1:9" ht="12.75">
      <c r="A25" s="20"/>
      <c r="B25" s="17" t="s">
        <v>15</v>
      </c>
      <c r="C25" s="17"/>
      <c r="D25" s="98">
        <v>1</v>
      </c>
      <c r="E25" s="128">
        <v>17536</v>
      </c>
      <c r="F25" s="128">
        <v>11196</v>
      </c>
      <c r="G25" s="21">
        <v>28733</v>
      </c>
      <c r="H25" s="128">
        <v>23644</v>
      </c>
      <c r="I25" s="21">
        <f t="shared" si="0"/>
        <v>52377</v>
      </c>
    </row>
    <row r="26" spans="1:9" ht="12.75">
      <c r="A26" s="20"/>
      <c r="B26" s="17" t="s">
        <v>58</v>
      </c>
      <c r="C26" s="17"/>
      <c r="D26" s="98">
        <v>447</v>
      </c>
      <c r="E26" s="128">
        <v>14328</v>
      </c>
      <c r="F26" s="128">
        <v>738</v>
      </c>
      <c r="G26" s="21">
        <v>15513</v>
      </c>
      <c r="H26" s="128">
        <v>4713</v>
      </c>
      <c r="I26" s="21">
        <f t="shared" si="0"/>
        <v>20226</v>
      </c>
    </row>
    <row r="27" spans="1:9" ht="12.75">
      <c r="A27" s="20"/>
      <c r="B27" s="17" t="s">
        <v>60</v>
      </c>
      <c r="C27" s="17"/>
      <c r="D27" s="98">
        <v>84</v>
      </c>
      <c r="E27" s="128">
        <v>20</v>
      </c>
      <c r="F27" s="128">
        <v>0</v>
      </c>
      <c r="G27" s="21">
        <v>104</v>
      </c>
      <c r="H27" s="128">
        <v>0</v>
      </c>
      <c r="I27" s="21">
        <f t="shared" si="0"/>
        <v>104</v>
      </c>
    </row>
    <row r="28" spans="1:9" ht="12.75">
      <c r="A28" s="20"/>
      <c r="B28" s="17" t="s">
        <v>16</v>
      </c>
      <c r="C28" s="17"/>
      <c r="D28" s="98">
        <v>50</v>
      </c>
      <c r="E28" s="128">
        <v>0</v>
      </c>
      <c r="F28" s="128">
        <v>12</v>
      </c>
      <c r="G28" s="21">
        <v>62</v>
      </c>
      <c r="H28" s="128">
        <v>148</v>
      </c>
      <c r="I28" s="21">
        <f t="shared" si="0"/>
        <v>210</v>
      </c>
    </row>
    <row r="29" spans="1:9" ht="12.75">
      <c r="A29" s="20"/>
      <c r="B29" s="17"/>
      <c r="C29" s="17"/>
      <c r="D29" s="98"/>
      <c r="E29" s="128"/>
      <c r="F29" s="128"/>
      <c r="G29" s="21"/>
      <c r="H29" s="128"/>
      <c r="I29" s="21"/>
    </row>
    <row r="30" spans="1:9" ht="12.75">
      <c r="A30" s="22" t="s">
        <v>17</v>
      </c>
      <c r="B30" s="23"/>
      <c r="C30" s="23"/>
      <c r="D30" s="98">
        <v>10324.676800000008</v>
      </c>
      <c r="E30" s="128">
        <v>-30156</v>
      </c>
      <c r="F30" s="128">
        <v>539.2312499999971</v>
      </c>
      <c r="G30" s="21">
        <v>-19292.091949999987</v>
      </c>
      <c r="H30" s="128">
        <v>-11198</v>
      </c>
      <c r="I30" s="21">
        <f t="shared" si="0"/>
        <v>-30490.091949999987</v>
      </c>
    </row>
    <row r="31" spans="1:9" ht="12.75">
      <c r="A31" s="20"/>
      <c r="B31" s="17"/>
      <c r="C31" s="17"/>
      <c r="D31" s="98"/>
      <c r="E31" s="128"/>
      <c r="F31" s="128"/>
      <c r="G31" s="21"/>
      <c r="H31" s="128"/>
      <c r="I31" s="21"/>
    </row>
    <row r="32" spans="1:9" ht="12.75">
      <c r="A32" s="19" t="s">
        <v>18</v>
      </c>
      <c r="B32" s="17"/>
      <c r="C32" s="17"/>
      <c r="D32" s="98"/>
      <c r="E32" s="128"/>
      <c r="F32" s="128"/>
      <c r="G32" s="21"/>
      <c r="H32" s="128"/>
      <c r="I32" s="21"/>
    </row>
    <row r="33" spans="1:9" ht="12.75">
      <c r="A33" s="20" t="s">
        <v>19</v>
      </c>
      <c r="B33" s="17"/>
      <c r="C33" s="17"/>
      <c r="D33" s="98">
        <v>21</v>
      </c>
      <c r="E33" s="128">
        <v>283</v>
      </c>
      <c r="F33" s="128">
        <v>3645</v>
      </c>
      <c r="G33" s="21">
        <v>3949</v>
      </c>
      <c r="H33" s="128">
        <v>-3217</v>
      </c>
      <c r="I33" s="21">
        <f>+SUM(G33:H33)</f>
        <v>732</v>
      </c>
    </row>
    <row r="34" spans="1:9" ht="12.75">
      <c r="A34" s="20"/>
      <c r="B34" s="17" t="s">
        <v>20</v>
      </c>
      <c r="C34" s="17"/>
      <c r="D34" s="98">
        <v>0</v>
      </c>
      <c r="E34" s="128">
        <v>0</v>
      </c>
      <c r="F34" s="128">
        <v>0</v>
      </c>
      <c r="G34" s="21">
        <v>0</v>
      </c>
      <c r="H34" s="128">
        <v>0</v>
      </c>
      <c r="I34" s="21">
        <f>+SUM(G34:H34)</f>
        <v>0</v>
      </c>
    </row>
    <row r="35" spans="1:9" ht="12.75">
      <c r="A35" s="20"/>
      <c r="B35" s="17" t="s">
        <v>21</v>
      </c>
      <c r="C35" s="17"/>
      <c r="D35" s="98">
        <v>21</v>
      </c>
      <c r="E35" s="128">
        <v>283</v>
      </c>
      <c r="F35" s="128">
        <v>120</v>
      </c>
      <c r="G35" s="21">
        <v>424</v>
      </c>
      <c r="H35" s="128">
        <v>308</v>
      </c>
      <c r="I35" s="21">
        <f>+SUM(G35:H35)</f>
        <v>732</v>
      </c>
    </row>
    <row r="36" spans="1:9" ht="12.75">
      <c r="A36" s="20"/>
      <c r="B36" s="17" t="s">
        <v>22</v>
      </c>
      <c r="C36" s="17"/>
      <c r="D36" s="98">
        <v>0</v>
      </c>
      <c r="E36" s="128">
        <v>0</v>
      </c>
      <c r="F36" s="128">
        <v>3525</v>
      </c>
      <c r="G36" s="21">
        <v>3525</v>
      </c>
      <c r="H36" s="128">
        <v>-3525</v>
      </c>
      <c r="I36" s="21">
        <f>+SUM(G36:H36)</f>
        <v>0</v>
      </c>
    </row>
    <row r="37" spans="1:9" ht="12.75">
      <c r="A37" s="20"/>
      <c r="B37" s="17"/>
      <c r="C37" s="17"/>
      <c r="D37" s="98"/>
      <c r="E37" s="128"/>
      <c r="F37" s="128"/>
      <c r="G37" s="21"/>
      <c r="H37" s="128"/>
      <c r="I37" s="21"/>
    </row>
    <row r="38" spans="1:9" ht="12.75">
      <c r="A38" s="24" t="s">
        <v>61</v>
      </c>
      <c r="B38" s="25"/>
      <c r="C38" s="25"/>
      <c r="D38" s="100">
        <v>42437.67680000001</v>
      </c>
      <c r="E38" s="131">
        <v>39045</v>
      </c>
      <c r="F38" s="131">
        <v>43742.23125</v>
      </c>
      <c r="G38" s="26">
        <v>125224.90805000001</v>
      </c>
      <c r="H38" s="131">
        <v>45977</v>
      </c>
      <c r="I38" s="26">
        <f>+SUM(G38:H38)</f>
        <v>171201.90805000003</v>
      </c>
    </row>
    <row r="39" spans="1:9" ht="12.75">
      <c r="A39" s="24" t="s">
        <v>62</v>
      </c>
      <c r="B39" s="25"/>
      <c r="C39" s="25"/>
      <c r="D39" s="100">
        <v>32134</v>
      </c>
      <c r="E39" s="131">
        <v>69484</v>
      </c>
      <c r="F39" s="131">
        <v>46848</v>
      </c>
      <c r="G39" s="26">
        <v>148466</v>
      </c>
      <c r="H39" s="131">
        <v>53958</v>
      </c>
      <c r="I39" s="26">
        <f>+SUM(G39:H39)</f>
        <v>202424</v>
      </c>
    </row>
    <row r="40" spans="1:9" ht="12.75">
      <c r="A40" s="24" t="s">
        <v>23</v>
      </c>
      <c r="B40" s="25"/>
      <c r="C40" s="25"/>
      <c r="D40" s="100">
        <v>10303.676800000008</v>
      </c>
      <c r="E40" s="131">
        <v>-30439</v>
      </c>
      <c r="F40" s="131">
        <v>-3105.768750000003</v>
      </c>
      <c r="G40" s="26">
        <v>-23241.091949999987</v>
      </c>
      <c r="H40" s="131">
        <v>-7981</v>
      </c>
      <c r="I40" s="26">
        <f>+SUM(G40:H40)</f>
        <v>-31222.091949999987</v>
      </c>
    </row>
    <row r="41" spans="1:9" ht="12.75">
      <c r="A41" s="27"/>
      <c r="B41" s="28"/>
      <c r="C41" s="28"/>
      <c r="D41" s="102"/>
      <c r="E41" s="132"/>
      <c r="F41" s="132"/>
      <c r="G41" s="210"/>
      <c r="H41" s="132"/>
      <c r="I41" s="29"/>
    </row>
    <row r="42" spans="1:9" ht="12.75">
      <c r="A42" s="19" t="s">
        <v>24</v>
      </c>
      <c r="B42" s="17"/>
      <c r="C42" s="17"/>
      <c r="D42" s="96"/>
      <c r="E42" s="130"/>
      <c r="F42" s="130"/>
      <c r="G42" s="209"/>
      <c r="H42" s="130"/>
      <c r="I42" s="18"/>
    </row>
    <row r="43" spans="1:9" ht="12.75">
      <c r="A43" s="19"/>
      <c r="B43" s="17"/>
      <c r="C43" s="17"/>
      <c r="D43" s="96"/>
      <c r="E43" s="130"/>
      <c r="F43" s="130"/>
      <c r="G43" s="209"/>
      <c r="H43" s="130"/>
      <c r="I43" s="18"/>
    </row>
    <row r="44" spans="1:9" ht="12.75">
      <c r="A44" s="20" t="s">
        <v>25</v>
      </c>
      <c r="B44" s="17"/>
      <c r="C44" s="17"/>
      <c r="D44" s="98">
        <v>9176.676800000016</v>
      </c>
      <c r="E44" s="128">
        <v>-30588</v>
      </c>
      <c r="F44" s="128">
        <v>-4071.768750000003</v>
      </c>
      <c r="G44" s="21">
        <v>-25483.091949999987</v>
      </c>
      <c r="H44" s="128">
        <v>-11003</v>
      </c>
      <c r="I44" s="21">
        <f aca="true" t="shared" si="1" ref="I44:I57">+SUM(G44:H44)</f>
        <v>-36486.09194999999</v>
      </c>
    </row>
    <row r="45" spans="1:9" ht="12.75">
      <c r="A45" s="20" t="s">
        <v>26</v>
      </c>
      <c r="B45" s="17"/>
      <c r="C45" s="17"/>
      <c r="D45" s="98">
        <v>-294</v>
      </c>
      <c r="E45" s="128">
        <v>17</v>
      </c>
      <c r="F45" s="128">
        <v>32</v>
      </c>
      <c r="G45" s="21">
        <v>-245</v>
      </c>
      <c r="H45" s="128">
        <v>-57</v>
      </c>
      <c r="I45" s="21">
        <f t="shared" si="1"/>
        <v>-302</v>
      </c>
    </row>
    <row r="46" spans="1:9" ht="12.75">
      <c r="A46" s="20"/>
      <c r="B46" s="17" t="s">
        <v>27</v>
      </c>
      <c r="C46" s="17"/>
      <c r="D46" s="98">
        <v>304</v>
      </c>
      <c r="E46" s="128">
        <v>159</v>
      </c>
      <c r="F46" s="128">
        <v>201</v>
      </c>
      <c r="G46" s="21">
        <v>664</v>
      </c>
      <c r="H46" s="128">
        <v>55</v>
      </c>
      <c r="I46" s="21">
        <f t="shared" si="1"/>
        <v>719</v>
      </c>
    </row>
    <row r="47" spans="1:9" ht="12.75">
      <c r="A47" s="20"/>
      <c r="B47" s="17" t="s">
        <v>28</v>
      </c>
      <c r="C47" s="17"/>
      <c r="D47" s="98">
        <v>598</v>
      </c>
      <c r="E47" s="128">
        <v>142</v>
      </c>
      <c r="F47" s="128">
        <v>169</v>
      </c>
      <c r="G47" s="21">
        <v>909</v>
      </c>
      <c r="H47" s="128">
        <v>112</v>
      </c>
      <c r="I47" s="21">
        <f t="shared" si="1"/>
        <v>1021</v>
      </c>
    </row>
    <row r="48" spans="1:9" ht="12.75">
      <c r="A48" s="20" t="s">
        <v>29</v>
      </c>
      <c r="B48" s="17"/>
      <c r="C48" s="17"/>
      <c r="D48" s="98">
        <v>-373160</v>
      </c>
      <c r="E48" s="128">
        <v>50750</v>
      </c>
      <c r="F48" s="128">
        <v>-504763</v>
      </c>
      <c r="G48" s="21">
        <v>-827173</v>
      </c>
      <c r="H48" s="128">
        <v>-96968</v>
      </c>
      <c r="I48" s="21">
        <f t="shared" si="1"/>
        <v>-924141</v>
      </c>
    </row>
    <row r="49" spans="1:9" ht="12.75">
      <c r="A49" s="20"/>
      <c r="B49" s="17" t="s">
        <v>30</v>
      </c>
      <c r="C49" s="17"/>
      <c r="D49" s="98">
        <v>1170162</v>
      </c>
      <c r="E49" s="128">
        <v>431114</v>
      </c>
      <c r="F49" s="128">
        <v>-145707</v>
      </c>
      <c r="G49" s="21">
        <v>1455569</v>
      </c>
      <c r="H49" s="128">
        <v>-16574</v>
      </c>
      <c r="I49" s="21">
        <f t="shared" si="1"/>
        <v>1438995</v>
      </c>
    </row>
    <row r="50" spans="1:9" ht="12.75">
      <c r="A50" s="20"/>
      <c r="B50" s="17" t="s">
        <v>31</v>
      </c>
      <c r="C50" s="17"/>
      <c r="D50" s="98">
        <v>1543322</v>
      </c>
      <c r="E50" s="128">
        <v>380364</v>
      </c>
      <c r="F50" s="128">
        <v>359056</v>
      </c>
      <c r="G50" s="21">
        <v>2282742</v>
      </c>
      <c r="H50" s="128">
        <v>80394</v>
      </c>
      <c r="I50" s="21">
        <f t="shared" si="1"/>
        <v>2363136</v>
      </c>
    </row>
    <row r="51" spans="1:9" ht="12.75">
      <c r="A51" s="20" t="s">
        <v>32</v>
      </c>
      <c r="B51" s="17"/>
      <c r="C51" s="17"/>
      <c r="D51" s="98">
        <v>339438</v>
      </c>
      <c r="E51" s="128">
        <v>-93549</v>
      </c>
      <c r="F51" s="128">
        <v>478576</v>
      </c>
      <c r="G51" s="21">
        <v>724465</v>
      </c>
      <c r="H51" s="128">
        <v>-400588</v>
      </c>
      <c r="I51" s="21">
        <f t="shared" si="1"/>
        <v>323877</v>
      </c>
    </row>
    <row r="52" spans="1:9" ht="12.75">
      <c r="A52" s="20" t="s">
        <v>33</v>
      </c>
      <c r="B52" s="17"/>
      <c r="C52" s="17"/>
      <c r="D52" s="98">
        <v>43192.676800000016</v>
      </c>
      <c r="E52" s="128">
        <v>12194</v>
      </c>
      <c r="F52" s="128">
        <v>22083.231249999997</v>
      </c>
      <c r="G52" s="21">
        <v>77469.90805000001</v>
      </c>
      <c r="H52" s="128">
        <v>486610</v>
      </c>
      <c r="I52" s="21">
        <f t="shared" si="1"/>
        <v>564079.90805</v>
      </c>
    </row>
    <row r="53" spans="1:9" ht="12.75">
      <c r="A53" s="20" t="s">
        <v>89</v>
      </c>
      <c r="B53" s="17"/>
      <c r="C53" s="17"/>
      <c r="D53" s="98">
        <v>0</v>
      </c>
      <c r="E53" s="128">
        <v>0</v>
      </c>
      <c r="F53" s="128">
        <v>0</v>
      </c>
      <c r="G53" s="21">
        <v>0</v>
      </c>
      <c r="H53" s="128">
        <v>0</v>
      </c>
      <c r="I53" s="21">
        <f t="shared" si="1"/>
        <v>0</v>
      </c>
    </row>
    <row r="54" spans="1:9" ht="12.75">
      <c r="A54" s="20"/>
      <c r="B54" s="17" t="s">
        <v>34</v>
      </c>
      <c r="C54" s="17"/>
      <c r="D54" s="98">
        <v>0</v>
      </c>
      <c r="E54" s="128">
        <v>0</v>
      </c>
      <c r="F54" s="128">
        <v>0</v>
      </c>
      <c r="G54" s="21">
        <v>0</v>
      </c>
      <c r="H54" s="128">
        <v>0</v>
      </c>
      <c r="I54" s="21">
        <f t="shared" si="1"/>
        <v>0</v>
      </c>
    </row>
    <row r="55" spans="1:9" ht="12.75">
      <c r="A55" s="20"/>
      <c r="B55" s="17" t="s">
        <v>35</v>
      </c>
      <c r="C55" s="17"/>
      <c r="D55" s="98">
        <v>0</v>
      </c>
      <c r="E55" s="128">
        <v>0</v>
      </c>
      <c r="F55" s="128">
        <v>0</v>
      </c>
      <c r="G55" s="21">
        <v>0</v>
      </c>
      <c r="H55" s="128">
        <v>0</v>
      </c>
      <c r="I55" s="21">
        <f t="shared" si="1"/>
        <v>0</v>
      </c>
    </row>
    <row r="56" spans="1:9" ht="12.75">
      <c r="A56" s="79" t="s">
        <v>91</v>
      </c>
      <c r="B56" s="17"/>
      <c r="C56" s="17"/>
      <c r="D56" s="98">
        <v>0</v>
      </c>
      <c r="E56" s="128">
        <v>0</v>
      </c>
      <c r="F56" s="128">
        <v>0</v>
      </c>
      <c r="G56" s="21">
        <v>0</v>
      </c>
      <c r="H56" s="128">
        <v>0</v>
      </c>
      <c r="I56" s="21">
        <f t="shared" si="1"/>
        <v>0</v>
      </c>
    </row>
    <row r="57" spans="1:9" ht="12.75">
      <c r="A57" s="20" t="s">
        <v>36</v>
      </c>
      <c r="B57" s="17"/>
      <c r="C57" s="17"/>
      <c r="D57" s="98">
        <v>0</v>
      </c>
      <c r="E57" s="128">
        <v>0</v>
      </c>
      <c r="F57" s="128">
        <v>0</v>
      </c>
      <c r="G57" s="21">
        <v>0</v>
      </c>
      <c r="H57" s="128">
        <v>0</v>
      </c>
      <c r="I57" s="21">
        <f t="shared" si="1"/>
        <v>0</v>
      </c>
    </row>
    <row r="58" spans="1:9" ht="12.75">
      <c r="A58" s="20"/>
      <c r="B58" s="17"/>
      <c r="C58" s="17"/>
      <c r="D58" s="98"/>
      <c r="E58" s="128"/>
      <c r="F58" s="128"/>
      <c r="G58" s="21"/>
      <c r="H58" s="128"/>
      <c r="I58" s="21"/>
    </row>
    <row r="59" spans="1:9" ht="12.75">
      <c r="A59" s="20" t="s">
        <v>37</v>
      </c>
      <c r="B59" s="17"/>
      <c r="C59" s="17"/>
      <c r="D59" s="98">
        <v>-1127</v>
      </c>
      <c r="E59" s="128">
        <v>-149</v>
      </c>
      <c r="F59" s="128">
        <v>-966</v>
      </c>
      <c r="G59" s="21">
        <v>-2242</v>
      </c>
      <c r="H59" s="128">
        <v>-3022</v>
      </c>
      <c r="I59" s="21">
        <f aca="true" t="shared" si="2" ref="I59:I70">+SUM(G59:H59)</f>
        <v>-5264</v>
      </c>
    </row>
    <row r="60" spans="1:9" ht="12.75">
      <c r="A60" s="20" t="s">
        <v>38</v>
      </c>
      <c r="B60" s="17"/>
      <c r="C60" s="17"/>
      <c r="D60" s="98">
        <v>-1127</v>
      </c>
      <c r="E60" s="128">
        <v>-149</v>
      </c>
      <c r="F60" s="128">
        <v>-981</v>
      </c>
      <c r="G60" s="21">
        <v>-2257</v>
      </c>
      <c r="H60" s="128">
        <v>-3022</v>
      </c>
      <c r="I60" s="21">
        <f t="shared" si="2"/>
        <v>-5279</v>
      </c>
    </row>
    <row r="61" spans="1:9" ht="12.75">
      <c r="A61" s="20"/>
      <c r="B61" s="17" t="s">
        <v>39</v>
      </c>
      <c r="C61" s="17"/>
      <c r="D61" s="98">
        <v>0</v>
      </c>
      <c r="E61" s="128">
        <v>0</v>
      </c>
      <c r="F61" s="128">
        <v>0</v>
      </c>
      <c r="G61" s="21">
        <v>0</v>
      </c>
      <c r="H61" s="128">
        <v>0</v>
      </c>
      <c r="I61" s="21">
        <f t="shared" si="2"/>
        <v>0</v>
      </c>
    </row>
    <row r="62" spans="1:9" ht="12.75">
      <c r="A62" s="20"/>
      <c r="B62" s="17"/>
      <c r="C62" s="17" t="s">
        <v>40</v>
      </c>
      <c r="D62" s="98">
        <v>0</v>
      </c>
      <c r="E62" s="128">
        <v>0</v>
      </c>
      <c r="F62" s="128">
        <v>0</v>
      </c>
      <c r="G62" s="21">
        <v>0</v>
      </c>
      <c r="H62" s="128">
        <v>0</v>
      </c>
      <c r="I62" s="21">
        <f t="shared" si="2"/>
        <v>0</v>
      </c>
    </row>
    <row r="63" spans="1:9" ht="12.75">
      <c r="A63" s="20"/>
      <c r="B63" s="17"/>
      <c r="C63" s="17" t="s">
        <v>41</v>
      </c>
      <c r="D63" s="98">
        <v>0</v>
      </c>
      <c r="E63" s="128">
        <v>0</v>
      </c>
      <c r="F63" s="128">
        <v>0</v>
      </c>
      <c r="G63" s="21">
        <v>0</v>
      </c>
      <c r="H63" s="128">
        <v>0</v>
      </c>
      <c r="I63" s="21">
        <f t="shared" si="2"/>
        <v>0</v>
      </c>
    </row>
    <row r="64" spans="1:9" ht="12.75">
      <c r="A64" s="20"/>
      <c r="B64" s="17" t="s">
        <v>42</v>
      </c>
      <c r="C64" s="17"/>
      <c r="D64" s="98">
        <v>1127</v>
      </c>
      <c r="E64" s="128">
        <v>149</v>
      </c>
      <c r="F64" s="128">
        <v>981</v>
      </c>
      <c r="G64" s="21">
        <v>2257</v>
      </c>
      <c r="H64" s="128">
        <v>3022</v>
      </c>
      <c r="I64" s="21">
        <f t="shared" si="2"/>
        <v>5279</v>
      </c>
    </row>
    <row r="65" spans="1:9" ht="12.75">
      <c r="A65" s="20" t="s">
        <v>43</v>
      </c>
      <c r="B65" s="17"/>
      <c r="C65" s="17"/>
      <c r="D65" s="98">
        <v>0</v>
      </c>
      <c r="E65" s="128">
        <v>0</v>
      </c>
      <c r="F65" s="128">
        <v>15</v>
      </c>
      <c r="G65" s="21">
        <v>15</v>
      </c>
      <c r="H65" s="128">
        <v>0</v>
      </c>
      <c r="I65" s="21">
        <f t="shared" si="2"/>
        <v>15</v>
      </c>
    </row>
    <row r="66" spans="1:9" ht="12.75">
      <c r="A66" s="20"/>
      <c r="B66" s="17" t="s">
        <v>39</v>
      </c>
      <c r="C66" s="17"/>
      <c r="D66" s="98">
        <v>0</v>
      </c>
      <c r="E66" s="128">
        <v>0</v>
      </c>
      <c r="F66" s="128">
        <v>0</v>
      </c>
      <c r="G66" s="21">
        <v>0</v>
      </c>
      <c r="H66" s="128">
        <v>0</v>
      </c>
      <c r="I66" s="21">
        <f t="shared" si="2"/>
        <v>0</v>
      </c>
    </row>
    <row r="67" spans="1:9" ht="12.75">
      <c r="A67" s="20"/>
      <c r="B67" s="17"/>
      <c r="C67" s="17" t="s">
        <v>40</v>
      </c>
      <c r="D67" s="98">
        <v>0</v>
      </c>
      <c r="E67" s="128">
        <v>0</v>
      </c>
      <c r="F67" s="128">
        <v>0</v>
      </c>
      <c r="G67" s="21">
        <v>0</v>
      </c>
      <c r="H67" s="128">
        <v>0</v>
      </c>
      <c r="I67" s="21">
        <f t="shared" si="2"/>
        <v>0</v>
      </c>
    </row>
    <row r="68" spans="1:9" ht="12.75">
      <c r="A68" s="20"/>
      <c r="B68" s="17"/>
      <c r="C68" s="17" t="s">
        <v>41</v>
      </c>
      <c r="D68" s="98">
        <v>0</v>
      </c>
      <c r="E68" s="128">
        <v>0</v>
      </c>
      <c r="F68" s="128">
        <v>0</v>
      </c>
      <c r="G68" s="21">
        <v>0</v>
      </c>
      <c r="H68" s="128">
        <v>0</v>
      </c>
      <c r="I68" s="21">
        <f t="shared" si="2"/>
        <v>0</v>
      </c>
    </row>
    <row r="69" spans="1:9" ht="12.75">
      <c r="A69" s="20"/>
      <c r="B69" s="17" t="s">
        <v>42</v>
      </c>
      <c r="C69" s="17"/>
      <c r="D69" s="98">
        <v>0</v>
      </c>
      <c r="E69" s="128">
        <v>0</v>
      </c>
      <c r="F69" s="128">
        <v>-15</v>
      </c>
      <c r="G69" s="21">
        <v>-15</v>
      </c>
      <c r="H69" s="128">
        <v>0</v>
      </c>
      <c r="I69" s="21">
        <f t="shared" si="2"/>
        <v>-15</v>
      </c>
    </row>
    <row r="70" spans="1:9" ht="12.75">
      <c r="A70" s="20" t="s">
        <v>44</v>
      </c>
      <c r="B70" s="17"/>
      <c r="C70" s="17"/>
      <c r="D70" s="98">
        <v>0</v>
      </c>
      <c r="E70" s="128">
        <v>0</v>
      </c>
      <c r="F70" s="128">
        <v>0</v>
      </c>
      <c r="G70" s="21">
        <v>0</v>
      </c>
      <c r="H70" s="128">
        <v>0</v>
      </c>
      <c r="I70" s="21">
        <f t="shared" si="2"/>
        <v>0</v>
      </c>
    </row>
    <row r="71" spans="1:9" ht="12.75">
      <c r="A71" s="20"/>
      <c r="B71" s="17"/>
      <c r="C71" s="17"/>
      <c r="D71" s="98"/>
      <c r="E71" s="128"/>
      <c r="F71" s="128"/>
      <c r="G71" s="21"/>
      <c r="H71" s="128"/>
      <c r="I71" s="21"/>
    </row>
    <row r="72" spans="1:9" ht="12.75">
      <c r="A72" s="24" t="s">
        <v>45</v>
      </c>
      <c r="B72" s="25"/>
      <c r="C72" s="25"/>
      <c r="D72" s="100">
        <v>10303.676800000016</v>
      </c>
      <c r="E72" s="131">
        <v>-30439</v>
      </c>
      <c r="F72" s="131">
        <v>-3105.768750000003</v>
      </c>
      <c r="G72" s="26">
        <v>-23241.091949999987</v>
      </c>
      <c r="H72" s="131">
        <v>-7981</v>
      </c>
      <c r="I72" s="26">
        <f>+SUM(G72:H72)</f>
        <v>-31222.091949999987</v>
      </c>
    </row>
    <row r="73" spans="1:9" ht="12.75">
      <c r="A73" s="30"/>
      <c r="B73" s="31"/>
      <c r="C73" s="31"/>
      <c r="D73" s="102"/>
      <c r="E73" s="132"/>
      <c r="F73" s="132"/>
      <c r="G73" s="210"/>
      <c r="H73" s="132"/>
      <c r="I73" s="32"/>
    </row>
    <row r="74" spans="1:9" ht="14.25" customHeight="1">
      <c r="A74" s="214" t="s">
        <v>46</v>
      </c>
      <c r="B74" s="225" t="s">
        <v>49</v>
      </c>
      <c r="C74" s="225"/>
      <c r="D74" s="225"/>
      <c r="E74" s="225"/>
      <c r="F74" s="225"/>
      <c r="G74" s="225"/>
      <c r="H74" s="225"/>
      <c r="I74" s="225"/>
    </row>
    <row r="75" spans="1:9" ht="12.75" customHeight="1">
      <c r="A75" s="36" t="s">
        <v>47</v>
      </c>
      <c r="B75" s="224" t="s">
        <v>63</v>
      </c>
      <c r="C75" s="224"/>
      <c r="D75" s="224"/>
      <c r="E75" s="224"/>
      <c r="F75" s="224"/>
      <c r="G75" s="224"/>
      <c r="H75" s="224"/>
      <c r="I75" s="224"/>
    </row>
    <row r="76" spans="1:9" ht="24.75" customHeight="1">
      <c r="A76" s="36" t="s">
        <v>48</v>
      </c>
      <c r="B76" s="224" t="s">
        <v>64</v>
      </c>
      <c r="C76" s="224"/>
      <c r="D76" s="224"/>
      <c r="E76" s="224"/>
      <c r="F76" s="224"/>
      <c r="G76" s="224"/>
      <c r="H76" s="224"/>
      <c r="I76" s="224"/>
    </row>
    <row r="77" spans="1:10" s="72" customFormat="1" ht="12.75" customHeight="1">
      <c r="A77" s="37" t="s">
        <v>50</v>
      </c>
      <c r="B77" s="224" t="s">
        <v>70</v>
      </c>
      <c r="C77" s="224"/>
      <c r="D77" s="224"/>
      <c r="E77" s="224"/>
      <c r="F77" s="224"/>
      <c r="G77" s="224"/>
      <c r="H77" s="224"/>
      <c r="I77" s="224"/>
      <c r="J77" s="212"/>
    </row>
    <row r="78" spans="1:12" s="137" customFormat="1" ht="25.5" customHeight="1">
      <c r="A78" s="134"/>
      <c r="B78" s="228"/>
      <c r="C78" s="228"/>
      <c r="D78" s="228"/>
      <c r="E78" s="228"/>
      <c r="F78" s="228"/>
      <c r="G78" s="200"/>
      <c r="H78" s="228"/>
      <c r="I78" s="228"/>
      <c r="J78" s="228"/>
      <c r="K78" s="228"/>
      <c r="L78" s="228"/>
    </row>
    <row r="79" ht="24.75" customHeight="1">
      <c r="A79" s="76"/>
    </row>
    <row r="80" ht="12.75">
      <c r="B80" s="75"/>
    </row>
  </sheetData>
  <sheetProtection/>
  <mergeCells count="7">
    <mergeCell ref="B74:I74"/>
    <mergeCell ref="B77:I77"/>
    <mergeCell ref="H78:I78"/>
    <mergeCell ref="J78:L78"/>
    <mergeCell ref="B78:F78"/>
    <mergeCell ref="B75:I75"/>
    <mergeCell ref="B76:I76"/>
  </mergeCells>
  <printOptions horizontalCentered="1"/>
  <pageMargins left="0.5905511811023623" right="0" top="0.3937007874015748" bottom="0" header="0" footer="0"/>
  <pageSetup fitToHeight="1" fitToWidth="1" horizontalDpi="600" verticalDpi="600" orientation="portrait" scale="76" r:id="rId1"/>
</worksheet>
</file>

<file path=xl/worksheets/sheet6.xml><?xml version="1.0" encoding="utf-8"?>
<worksheet xmlns="http://schemas.openxmlformats.org/spreadsheetml/2006/main" xmlns:r="http://schemas.openxmlformats.org/officeDocument/2006/relationships">
  <sheetPr>
    <pageSetUpPr fitToPage="1"/>
  </sheetPr>
  <dimension ref="A1:W44"/>
  <sheetViews>
    <sheetView zoomScalePageLayoutView="0" workbookViewId="0" topLeftCell="A1">
      <selection activeCell="A1" sqref="A1"/>
    </sheetView>
  </sheetViews>
  <sheetFormatPr defaultColWidth="11.421875" defaultRowHeight="12.75"/>
  <cols>
    <col min="1" max="2" width="2.8515625" style="0" customWidth="1"/>
    <col min="3" max="3" width="44.57421875" style="0" customWidth="1"/>
    <col min="4" max="6" width="7.421875" style="0" customWidth="1"/>
    <col min="7" max="7" width="7.28125" style="0" bestFit="1" customWidth="1"/>
    <col min="8" max="8" width="7.421875" style="0" customWidth="1"/>
    <col min="9" max="9" width="10.00390625" style="0" bestFit="1" customWidth="1"/>
    <col min="10" max="10" width="1.8515625" style="0" customWidth="1"/>
    <col min="11" max="13" width="7.421875" style="0" customWidth="1"/>
    <col min="14" max="14" width="7.28125" style="0" bestFit="1" customWidth="1"/>
    <col min="15" max="15" width="7.421875" style="0" customWidth="1"/>
    <col min="16" max="16" width="10.00390625" style="0" bestFit="1" customWidth="1"/>
    <col min="17" max="17" width="4.7109375" style="0" customWidth="1"/>
    <col min="18" max="21" width="9.28125" style="0" customWidth="1"/>
  </cols>
  <sheetData>
    <row r="1" spans="10:23" ht="30" customHeight="1">
      <c r="J1" s="40"/>
      <c r="Q1" s="223">
        <v>8</v>
      </c>
      <c r="W1" s="74"/>
    </row>
    <row r="2" spans="1:22" ht="12.75">
      <c r="A2" s="45" t="s">
        <v>96</v>
      </c>
      <c r="B2" s="2"/>
      <c r="C2" s="2"/>
      <c r="D2" s="44"/>
      <c r="E2" s="44"/>
      <c r="F2" s="44"/>
      <c r="G2" s="44"/>
      <c r="H2" s="44"/>
      <c r="I2" s="44"/>
      <c r="J2" s="44"/>
      <c r="K2" s="44"/>
      <c r="L2" s="44"/>
      <c r="M2" s="2"/>
      <c r="N2" s="2"/>
      <c r="O2" s="2"/>
      <c r="P2" s="2"/>
      <c r="Q2" s="40"/>
      <c r="R2" s="2"/>
      <c r="S2" s="2"/>
      <c r="T2" s="2"/>
      <c r="U2" s="2"/>
      <c r="V2" s="2"/>
    </row>
    <row r="3" spans="1:22" ht="12.75">
      <c r="A3" s="45" t="str">
        <f>+'Total '!A3</f>
        <v>ESTADO DE OPERACIONES DE GOBIERNO  2015</v>
      </c>
      <c r="B3" s="2"/>
      <c r="C3" s="2"/>
      <c r="D3" s="44"/>
      <c r="E3" s="44"/>
      <c r="F3" s="44"/>
      <c r="G3" s="44"/>
      <c r="H3" s="44"/>
      <c r="I3" s="44"/>
      <c r="J3" s="44"/>
      <c r="K3" s="44"/>
      <c r="L3" s="44"/>
      <c r="M3" s="2"/>
      <c r="N3" s="2"/>
      <c r="O3" s="2"/>
      <c r="P3" s="2"/>
      <c r="Q3" s="40"/>
      <c r="R3" s="2"/>
      <c r="S3" s="2"/>
      <c r="T3" s="2"/>
      <c r="U3" s="2"/>
      <c r="V3" s="2"/>
    </row>
    <row r="4" spans="1:22" ht="12.75">
      <c r="A4" s="1" t="s">
        <v>1</v>
      </c>
      <c r="B4" s="2"/>
      <c r="C4" s="2"/>
      <c r="D4" s="44"/>
      <c r="E4" s="44"/>
      <c r="F4" s="44"/>
      <c r="G4" s="44"/>
      <c r="H4" s="44"/>
      <c r="I4" s="44"/>
      <c r="J4" s="44"/>
      <c r="K4" s="44"/>
      <c r="L4" s="44"/>
      <c r="M4" s="2"/>
      <c r="N4" s="2"/>
      <c r="O4" s="2"/>
      <c r="P4" s="2"/>
      <c r="Q4" s="40"/>
      <c r="R4" s="2"/>
      <c r="S4" s="2"/>
      <c r="T4" s="2"/>
      <c r="U4" s="2"/>
      <c r="V4" s="2"/>
    </row>
    <row r="5" spans="1:22" ht="12.75">
      <c r="A5" s="1" t="s">
        <v>2</v>
      </c>
      <c r="B5" s="2"/>
      <c r="C5" s="2"/>
      <c r="D5" s="44"/>
      <c r="E5" s="44"/>
      <c r="F5" s="44"/>
      <c r="G5" s="44"/>
      <c r="H5" s="44"/>
      <c r="I5" s="44"/>
      <c r="J5" s="44"/>
      <c r="K5" s="44"/>
      <c r="L5" s="44"/>
      <c r="M5" s="2"/>
      <c r="N5" s="2"/>
      <c r="O5" s="2"/>
      <c r="P5" s="2"/>
      <c r="Q5" s="40"/>
      <c r="R5" s="2"/>
      <c r="S5" s="2"/>
      <c r="T5" s="2"/>
      <c r="U5" s="2"/>
      <c r="V5" s="2"/>
    </row>
    <row r="6" spans="1:22" ht="12.75">
      <c r="A6" s="1" t="s">
        <v>72</v>
      </c>
      <c r="B6" s="2"/>
      <c r="C6" s="2"/>
      <c r="D6" s="44"/>
      <c r="E6" s="44"/>
      <c r="F6" s="44"/>
      <c r="G6" s="44"/>
      <c r="H6" s="44"/>
      <c r="I6" s="44"/>
      <c r="J6" s="44"/>
      <c r="K6" s="44"/>
      <c r="L6" s="44"/>
      <c r="M6" s="2"/>
      <c r="N6" s="2"/>
      <c r="O6" s="2"/>
      <c r="P6" s="2"/>
      <c r="Q6" s="40"/>
      <c r="R6" s="2"/>
      <c r="S6" s="2"/>
      <c r="T6" s="2"/>
      <c r="U6" s="2"/>
      <c r="V6" s="2"/>
    </row>
    <row r="7" spans="1:17" ht="12.75">
      <c r="A7" s="1"/>
      <c r="B7" s="2"/>
      <c r="C7" s="7"/>
      <c r="D7" s="71" t="s">
        <v>105</v>
      </c>
      <c r="E7" s="80"/>
      <c r="F7" s="80"/>
      <c r="G7" s="80"/>
      <c r="H7" s="80"/>
      <c r="I7" s="81"/>
      <c r="J7" s="46"/>
      <c r="K7" s="138" t="s">
        <v>102</v>
      </c>
      <c r="L7" s="139"/>
      <c r="M7" s="140"/>
      <c r="N7" s="140"/>
      <c r="O7" s="140"/>
      <c r="P7" s="141"/>
      <c r="Q7" s="40"/>
    </row>
    <row r="8" spans="1:16" ht="25.5" customHeight="1">
      <c r="A8" s="13"/>
      <c r="B8" s="14"/>
      <c r="C8" s="14"/>
      <c r="D8" s="82" t="s">
        <v>5</v>
      </c>
      <c r="E8" s="113" t="s">
        <v>85</v>
      </c>
      <c r="F8" s="113" t="s">
        <v>86</v>
      </c>
      <c r="G8" s="34" t="s">
        <v>101</v>
      </c>
      <c r="H8" s="113" t="s">
        <v>87</v>
      </c>
      <c r="I8" s="34" t="s">
        <v>88</v>
      </c>
      <c r="J8" s="70"/>
      <c r="K8" s="15" t="s">
        <v>5</v>
      </c>
      <c r="L8" s="116" t="s">
        <v>85</v>
      </c>
      <c r="M8" s="116" t="s">
        <v>86</v>
      </c>
      <c r="N8" s="142" t="s">
        <v>101</v>
      </c>
      <c r="O8" s="116" t="s">
        <v>87</v>
      </c>
      <c r="P8" s="142" t="s">
        <v>88</v>
      </c>
    </row>
    <row r="9" spans="1:16" ht="12.75">
      <c r="A9" s="16"/>
      <c r="B9" s="17"/>
      <c r="C9" s="17"/>
      <c r="D9" s="89"/>
      <c r="E9" s="114"/>
      <c r="F9" s="114"/>
      <c r="G9" s="90"/>
      <c r="H9" s="114"/>
      <c r="I9" s="90"/>
      <c r="J9" s="17"/>
      <c r="K9" s="143"/>
      <c r="L9" s="144"/>
      <c r="M9" s="144"/>
      <c r="N9" s="145"/>
      <c r="O9" s="144"/>
      <c r="P9" s="145"/>
    </row>
    <row r="10" spans="1:16" ht="12.75">
      <c r="A10" s="19" t="s">
        <v>6</v>
      </c>
      <c r="B10" s="17"/>
      <c r="C10" s="17"/>
      <c r="D10" s="20"/>
      <c r="E10" s="17"/>
      <c r="F10" s="17"/>
      <c r="G10" s="47"/>
      <c r="H10" s="17"/>
      <c r="I10" s="47"/>
      <c r="J10" s="17"/>
      <c r="K10" s="35"/>
      <c r="L10" s="33"/>
      <c r="M10" s="33"/>
      <c r="N10" s="18"/>
      <c r="O10" s="33"/>
      <c r="P10" s="18"/>
    </row>
    <row r="11" spans="1:16" ht="12.75">
      <c r="A11" s="20" t="s">
        <v>7</v>
      </c>
      <c r="B11" s="17"/>
      <c r="C11" s="17"/>
      <c r="D11" s="83">
        <v>9.290465095618046</v>
      </c>
      <c r="E11" s="109">
        <v>7.6445277228783235</v>
      </c>
      <c r="F11" s="109">
        <v>7.974822513908332</v>
      </c>
      <c r="G11" s="48">
        <v>24.9098153324047</v>
      </c>
      <c r="H11" s="109">
        <v>14.48853711619391</v>
      </c>
      <c r="I11" s="48">
        <v>39.398352448598615</v>
      </c>
      <c r="K11" s="147">
        <v>8.923050451416966</v>
      </c>
      <c r="L11" s="148">
        <v>7.5828716127292015</v>
      </c>
      <c r="M11" s="148">
        <v>8.20333722481975</v>
      </c>
      <c r="N11" s="149">
        <v>24.709259288965917</v>
      </c>
      <c r="O11" s="148">
        <v>14.552314915540023</v>
      </c>
      <c r="P11" s="149">
        <v>39.26157420450594</v>
      </c>
    </row>
    <row r="12" spans="1:16" ht="12.75">
      <c r="A12" s="20"/>
      <c r="B12" s="17" t="s">
        <v>8</v>
      </c>
      <c r="C12" s="17"/>
      <c r="D12" s="83">
        <v>9.518039885588532</v>
      </c>
      <c r="E12" s="109">
        <v>7.704711414943681</v>
      </c>
      <c r="F12" s="109">
        <v>7.865406522008896</v>
      </c>
      <c r="G12" s="48">
        <v>25.08815782254111</v>
      </c>
      <c r="H12" s="109">
        <v>15.617795744798421</v>
      </c>
      <c r="I12" s="48">
        <v>40.705953567339535</v>
      </c>
      <c r="K12" s="147">
        <v>9.291731359020554</v>
      </c>
      <c r="L12" s="148">
        <v>7.759641645900928</v>
      </c>
      <c r="M12" s="148">
        <v>7.84898273744403</v>
      </c>
      <c r="N12" s="149">
        <v>24.90035574236551</v>
      </c>
      <c r="O12" s="148">
        <v>16.096504834198015</v>
      </c>
      <c r="P12" s="149">
        <v>40.99686057656352</v>
      </c>
    </row>
    <row r="13" spans="1:16" s="162" customFormat="1" ht="12.75">
      <c r="A13" s="79"/>
      <c r="B13" s="77"/>
      <c r="C13" s="77" t="s">
        <v>73</v>
      </c>
      <c r="D13" s="166">
        <v>9.184171332029173</v>
      </c>
      <c r="E13" s="167">
        <v>5.351311007352421</v>
      </c>
      <c r="F13" s="167">
        <v>6.320451214332325</v>
      </c>
      <c r="G13" s="168">
        <v>20.855933553713918</v>
      </c>
      <c r="H13" s="167">
        <v>10.488761729627777</v>
      </c>
      <c r="I13" s="168">
        <v>31.344695283341693</v>
      </c>
      <c r="K13" s="169">
        <v>13.295610892394047</v>
      </c>
      <c r="L13" s="170">
        <v>7.718003375377033</v>
      </c>
      <c r="M13" s="170">
        <v>7.07557586848981</v>
      </c>
      <c r="N13" s="171">
        <v>28.08919013626089</v>
      </c>
      <c r="O13" s="170">
        <v>26.911361633293694</v>
      </c>
      <c r="P13" s="171">
        <v>55.00055176955458</v>
      </c>
    </row>
    <row r="14" spans="1:16" s="162" customFormat="1" ht="12.75">
      <c r="A14" s="79"/>
      <c r="B14" s="77"/>
      <c r="C14" s="77" t="s">
        <v>59</v>
      </c>
      <c r="D14" s="166">
        <v>9.538601799730493</v>
      </c>
      <c r="E14" s="167">
        <v>7.849649944214137</v>
      </c>
      <c r="F14" s="167">
        <v>7.960555460269012</v>
      </c>
      <c r="G14" s="168">
        <v>25.348807204213642</v>
      </c>
      <c r="H14" s="167">
        <v>15.933676818133435</v>
      </c>
      <c r="I14" s="168">
        <v>41.28248402234708</v>
      </c>
      <c r="K14" s="169">
        <v>9.097828924701332</v>
      </c>
      <c r="L14" s="170">
        <v>7.761658130649813</v>
      </c>
      <c r="M14" s="170">
        <v>7.886437779075384</v>
      </c>
      <c r="N14" s="171">
        <v>24.74592483442653</v>
      </c>
      <c r="O14" s="170">
        <v>15.572756044385756</v>
      </c>
      <c r="P14" s="171">
        <v>40.31868087881229</v>
      </c>
    </row>
    <row r="15" spans="1:16" ht="12.75">
      <c r="A15" s="20"/>
      <c r="B15" s="17" t="s">
        <v>94</v>
      </c>
      <c r="C15" s="17"/>
      <c r="D15" s="83">
        <v>1.2217836327061045</v>
      </c>
      <c r="E15" s="109">
        <v>0.6494538301319138</v>
      </c>
      <c r="F15" s="109">
        <v>0.6856443159406358</v>
      </c>
      <c r="G15" s="48">
        <v>2.556881778778654</v>
      </c>
      <c r="H15" s="109">
        <v>0.6882254226526386</v>
      </c>
      <c r="I15" s="48">
        <v>3.245107201431293</v>
      </c>
      <c r="K15" s="147">
        <v>0.727708760358374</v>
      </c>
      <c r="L15" s="148">
        <v>0.329532191278153</v>
      </c>
      <c r="M15" s="148">
        <v>14.216760022048039</v>
      </c>
      <c r="N15" s="149">
        <v>15.274000973684565</v>
      </c>
      <c r="O15" s="148">
        <v>0.7864036846383093</v>
      </c>
      <c r="P15" s="149">
        <v>16.060404658322874</v>
      </c>
    </row>
    <row r="16" spans="1:16" ht="12.75">
      <c r="A16" s="20"/>
      <c r="B16" s="17" t="s">
        <v>9</v>
      </c>
      <c r="C16" s="17"/>
      <c r="D16" s="83">
        <v>8.785743601747695</v>
      </c>
      <c r="E16" s="109">
        <v>8.249991077679423</v>
      </c>
      <c r="F16" s="109">
        <v>8.290005405495618</v>
      </c>
      <c r="G16" s="48">
        <v>25.325740084922735</v>
      </c>
      <c r="H16" s="109">
        <v>8.733860876158746</v>
      </c>
      <c r="I16" s="48">
        <v>34.05960096108148</v>
      </c>
      <c r="K16" s="147">
        <v>7.919563861559982</v>
      </c>
      <c r="L16" s="148">
        <v>8.27195152214001</v>
      </c>
      <c r="M16" s="148">
        <v>8.13745197317443</v>
      </c>
      <c r="N16" s="149">
        <v>24.328967356874422</v>
      </c>
      <c r="O16" s="148">
        <v>8.348395156737624</v>
      </c>
      <c r="P16" s="149">
        <v>32.677362513612046</v>
      </c>
    </row>
    <row r="17" spans="1:16" ht="12.75">
      <c r="A17" s="20"/>
      <c r="B17" s="17" t="s">
        <v>56</v>
      </c>
      <c r="C17" s="17"/>
      <c r="D17" s="83">
        <v>8.175827544197517</v>
      </c>
      <c r="E17" s="109">
        <v>3.677347781797901</v>
      </c>
      <c r="F17" s="109">
        <v>4.081646004474142</v>
      </c>
      <c r="G17" s="48">
        <v>15.93482133046956</v>
      </c>
      <c r="H17" s="109">
        <v>5.97718544163741</v>
      </c>
      <c r="I17" s="48">
        <v>21.91200677210697</v>
      </c>
      <c r="K17" s="147">
        <v>9.539963604280526</v>
      </c>
      <c r="L17" s="148">
        <v>7.565101485878248</v>
      </c>
      <c r="M17" s="148">
        <v>3.397896813673561</v>
      </c>
      <c r="N17" s="149">
        <v>20.502961903832336</v>
      </c>
      <c r="O17" s="148">
        <v>8.37478606168504</v>
      </c>
      <c r="P17" s="149">
        <v>28.877747965517376</v>
      </c>
    </row>
    <row r="18" spans="1:16" ht="12.75">
      <c r="A18" s="20"/>
      <c r="B18" s="17" t="s">
        <v>57</v>
      </c>
      <c r="C18" s="17"/>
      <c r="D18" s="83">
        <v>5.406534224225956</v>
      </c>
      <c r="E18" s="109">
        <v>5.0323815125369356</v>
      </c>
      <c r="F18" s="109">
        <v>6.29574757015016</v>
      </c>
      <c r="G18" s="48">
        <v>16.73466330691305</v>
      </c>
      <c r="H18" s="109">
        <v>8.247974235230126</v>
      </c>
      <c r="I18" s="48">
        <v>24.982637542143173</v>
      </c>
      <c r="K18" s="147">
        <v>5.373271676134235</v>
      </c>
      <c r="L18" s="148">
        <v>6.024208632354869</v>
      </c>
      <c r="M18" s="148">
        <v>6.917393266572559</v>
      </c>
      <c r="N18" s="149">
        <v>18.314873575061664</v>
      </c>
      <c r="O18" s="148">
        <v>7.12353214590042</v>
      </c>
      <c r="P18" s="149">
        <v>25.438405720962084</v>
      </c>
    </row>
    <row r="19" spans="1:16" ht="12.75">
      <c r="A19" s="20"/>
      <c r="B19" s="17" t="s">
        <v>10</v>
      </c>
      <c r="C19" s="17"/>
      <c r="D19" s="83">
        <v>9.376183965831599</v>
      </c>
      <c r="E19" s="109">
        <v>9.625096948969496</v>
      </c>
      <c r="F19" s="109">
        <v>10.873647506624042</v>
      </c>
      <c r="G19" s="48">
        <v>29.874928421425135</v>
      </c>
      <c r="H19" s="109">
        <v>8.53622943320554</v>
      </c>
      <c r="I19" s="48">
        <v>38.41115785463067</v>
      </c>
      <c r="K19" s="147">
        <v>9.013712341765352</v>
      </c>
      <c r="L19" s="148">
        <v>9.177836086209865</v>
      </c>
      <c r="M19" s="148">
        <v>8.748354201563952</v>
      </c>
      <c r="N19" s="149">
        <v>26.93990262953917</v>
      </c>
      <c r="O19" s="148">
        <v>8.852383966011725</v>
      </c>
      <c r="P19" s="149">
        <v>35.79228659555089</v>
      </c>
    </row>
    <row r="20" spans="1:16" ht="12.75">
      <c r="A20" s="20"/>
      <c r="B20" s="17" t="s">
        <v>11</v>
      </c>
      <c r="C20" s="17"/>
      <c r="D20" s="83">
        <v>11.475695961093283</v>
      </c>
      <c r="E20" s="109">
        <v>9.30556265417869</v>
      </c>
      <c r="F20" s="109">
        <v>15.081104050093474</v>
      </c>
      <c r="G20" s="48">
        <v>35.862362665365445</v>
      </c>
      <c r="H20" s="109">
        <v>11.743250558540463</v>
      </c>
      <c r="I20" s="48">
        <v>47.605613223905905</v>
      </c>
      <c r="K20" s="147">
        <v>13.322693272504205</v>
      </c>
      <c r="L20" s="148">
        <v>9.069543788846728</v>
      </c>
      <c r="M20" s="148">
        <v>13.994932225439213</v>
      </c>
      <c r="N20" s="149">
        <v>36.38716928679015</v>
      </c>
      <c r="O20" s="148">
        <v>10.132149409674293</v>
      </c>
      <c r="P20" s="149">
        <v>46.51931869646444</v>
      </c>
    </row>
    <row r="21" spans="1:16" ht="12.75">
      <c r="A21" s="49"/>
      <c r="B21" s="50"/>
      <c r="C21" s="50"/>
      <c r="D21" s="84"/>
      <c r="E21" s="110"/>
      <c r="F21" s="110"/>
      <c r="G21" s="51"/>
      <c r="H21" s="110"/>
      <c r="I21" s="51"/>
      <c r="J21" s="52"/>
      <c r="K21" s="150"/>
      <c r="L21" s="151"/>
      <c r="M21" s="151"/>
      <c r="N21" s="152"/>
      <c r="O21" s="151"/>
      <c r="P21" s="152"/>
    </row>
    <row r="22" spans="1:16" ht="12.75">
      <c r="A22" s="20" t="s">
        <v>12</v>
      </c>
      <c r="B22" s="17"/>
      <c r="C22" s="17"/>
      <c r="D22" s="83">
        <v>7.527085508398742</v>
      </c>
      <c r="E22" s="109">
        <v>7.189867757984201</v>
      </c>
      <c r="F22" s="109">
        <v>8.510739731416257</v>
      </c>
      <c r="G22" s="48">
        <v>23.227692997799203</v>
      </c>
      <c r="H22" s="109">
        <v>7.767711348330924</v>
      </c>
      <c r="I22" s="48">
        <v>30.995404346130126</v>
      </c>
      <c r="K22" s="147">
        <v>7.505268501493842</v>
      </c>
      <c r="L22" s="148">
        <v>6.8499829110020105</v>
      </c>
      <c r="M22" s="148">
        <v>8.043859010041336</v>
      </c>
      <c r="N22" s="149">
        <v>22.39911042253719</v>
      </c>
      <c r="O22" s="148">
        <v>7.997645303460375</v>
      </c>
      <c r="P22" s="149">
        <v>30.396755725997565</v>
      </c>
    </row>
    <row r="23" spans="1:16" ht="12.75">
      <c r="A23" s="20"/>
      <c r="B23" s="17" t="s">
        <v>13</v>
      </c>
      <c r="C23" s="17"/>
      <c r="D23" s="83">
        <v>8.30061233299856</v>
      </c>
      <c r="E23" s="109">
        <v>8.123502819113325</v>
      </c>
      <c r="F23" s="109">
        <v>10.727441251516213</v>
      </c>
      <c r="G23" s="48">
        <v>27.1515564036281</v>
      </c>
      <c r="H23" s="109">
        <v>8.3834936148563</v>
      </c>
      <c r="I23" s="48">
        <v>35.5350500184844</v>
      </c>
      <c r="K23" s="147">
        <v>8.161590425649944</v>
      </c>
      <c r="L23" s="148">
        <v>8.123365119979804</v>
      </c>
      <c r="M23" s="148">
        <v>10.394876103365956</v>
      </c>
      <c r="N23" s="149">
        <v>26.679831648995705</v>
      </c>
      <c r="O23" s="148">
        <v>8.244963159685279</v>
      </c>
      <c r="P23" s="149">
        <v>34.924794808680986</v>
      </c>
    </row>
    <row r="24" spans="1:16" ht="12.75">
      <c r="A24" s="20"/>
      <c r="B24" s="17" t="s">
        <v>14</v>
      </c>
      <c r="C24" s="17"/>
      <c r="D24" s="83">
        <v>5.1764362546814</v>
      </c>
      <c r="E24" s="109">
        <v>6.668869698275354</v>
      </c>
      <c r="F24" s="109">
        <v>8.990467269244135</v>
      </c>
      <c r="G24" s="48">
        <v>20.83577322220089</v>
      </c>
      <c r="H24" s="109">
        <v>8.071132429371845</v>
      </c>
      <c r="I24" s="48">
        <v>28.906905651572735</v>
      </c>
      <c r="K24" s="147">
        <v>5.8368794740059595</v>
      </c>
      <c r="L24" s="148">
        <v>6.527379326860763</v>
      </c>
      <c r="M24" s="148">
        <v>8.927780974035478</v>
      </c>
      <c r="N24" s="149">
        <v>21.2920397749022</v>
      </c>
      <c r="O24" s="148">
        <v>8.412811016249414</v>
      </c>
      <c r="P24" s="149">
        <v>29.704850791151614</v>
      </c>
    </row>
    <row r="25" spans="1:16" ht="12.75">
      <c r="A25" s="20"/>
      <c r="B25" s="17" t="s">
        <v>15</v>
      </c>
      <c r="C25" s="17"/>
      <c r="D25" s="83">
        <v>31.717964017500037</v>
      </c>
      <c r="E25" s="109">
        <v>4.319148006661941</v>
      </c>
      <c r="F25" s="109">
        <v>6.6677548240884486</v>
      </c>
      <c r="G25" s="48">
        <v>42.704866848250425</v>
      </c>
      <c r="H25" s="109">
        <v>3.6063751122283203</v>
      </c>
      <c r="I25" s="48">
        <v>46.311241960478746</v>
      </c>
      <c r="K25" s="147">
        <v>28.16484423144735</v>
      </c>
      <c r="L25" s="148">
        <v>5.223371816550363</v>
      </c>
      <c r="M25" s="148">
        <v>8.100462552191855</v>
      </c>
      <c r="N25" s="149">
        <v>41.48867860018957</v>
      </c>
      <c r="O25" s="148">
        <v>3.747186124876293</v>
      </c>
      <c r="P25" s="149">
        <v>45.235864725065866</v>
      </c>
    </row>
    <row r="26" spans="1:16" ht="12.75">
      <c r="A26" s="20"/>
      <c r="B26" s="17" t="s">
        <v>58</v>
      </c>
      <c r="C26" s="17"/>
      <c r="D26" s="83">
        <v>5.554734306318862</v>
      </c>
      <c r="E26" s="109">
        <v>6.611899974062367</v>
      </c>
      <c r="F26" s="109">
        <v>6.573591901517697</v>
      </c>
      <c r="G26" s="48">
        <v>18.740226181898926</v>
      </c>
      <c r="H26" s="109">
        <v>7.328472753847709</v>
      </c>
      <c r="I26" s="48">
        <v>26.068698935746635</v>
      </c>
      <c r="K26" s="147">
        <v>5.895641160075476</v>
      </c>
      <c r="L26" s="148">
        <v>5.824937409580643</v>
      </c>
      <c r="M26" s="148">
        <v>6.6513705272591634</v>
      </c>
      <c r="N26" s="149">
        <v>18.371949096915284</v>
      </c>
      <c r="O26" s="148">
        <v>6.878654398777022</v>
      </c>
      <c r="P26" s="149">
        <v>25.250603495692307</v>
      </c>
    </row>
    <row r="27" spans="1:16" ht="12.75">
      <c r="A27" s="20"/>
      <c r="B27" s="17" t="s">
        <v>74</v>
      </c>
      <c r="C27" s="17"/>
      <c r="D27" s="83">
        <v>8.326468092357292</v>
      </c>
      <c r="E27" s="109">
        <v>7.971163069125127</v>
      </c>
      <c r="F27" s="109">
        <v>10.30204855870001</v>
      </c>
      <c r="G27" s="48">
        <v>26.59967972018243</v>
      </c>
      <c r="H27" s="109">
        <v>8.476256112161835</v>
      </c>
      <c r="I27" s="48">
        <v>35.075935832344264</v>
      </c>
      <c r="K27" s="147">
        <v>8.124037208736421</v>
      </c>
      <c r="L27" s="148">
        <v>7.894147751026306</v>
      </c>
      <c r="M27" s="148">
        <v>8.103963129975881</v>
      </c>
      <c r="N27" s="149">
        <v>24.12214808973861</v>
      </c>
      <c r="O27" s="148">
        <v>10.456239656614768</v>
      </c>
      <c r="P27" s="149">
        <v>34.57838774635338</v>
      </c>
    </row>
    <row r="28" spans="1:16" ht="12.75">
      <c r="A28" s="20"/>
      <c r="B28" s="17" t="s">
        <v>75</v>
      </c>
      <c r="C28" s="17"/>
      <c r="D28" s="84"/>
      <c r="E28" s="110"/>
      <c r="F28" s="110"/>
      <c r="G28" s="51"/>
      <c r="H28" s="110"/>
      <c r="I28" s="51"/>
      <c r="J28" s="52"/>
      <c r="K28" s="150"/>
      <c r="L28" s="151"/>
      <c r="M28" s="151"/>
      <c r="N28" s="152"/>
      <c r="O28" s="151"/>
      <c r="P28" s="152"/>
    </row>
    <row r="29" spans="1:16" ht="12.75">
      <c r="A29" s="20"/>
      <c r="B29" s="17"/>
      <c r="C29" s="17"/>
      <c r="D29" s="85"/>
      <c r="E29" s="111"/>
      <c r="F29" s="111"/>
      <c r="G29" s="53"/>
      <c r="H29" s="111"/>
      <c r="I29" s="53"/>
      <c r="K29" s="88"/>
      <c r="L29" s="117"/>
      <c r="M29" s="117"/>
      <c r="N29" s="67"/>
      <c r="O29" s="117"/>
      <c r="P29" s="67"/>
    </row>
    <row r="30" spans="1:16" ht="14.25">
      <c r="A30" s="20" t="s">
        <v>17</v>
      </c>
      <c r="B30" s="23"/>
      <c r="C30" s="23"/>
      <c r="D30" s="198">
        <v>24.012318146983212</v>
      </c>
      <c r="E30" s="109">
        <v>11.44032826407948</v>
      </c>
      <c r="F30" s="109">
        <v>3.5006329627581123</v>
      </c>
      <c r="G30" s="48">
        <v>38.9532793738208</v>
      </c>
      <c r="H30" s="109">
        <v>70.59841275240443</v>
      </c>
      <c r="I30" s="48">
        <v>109.55169212622522</v>
      </c>
      <c r="K30" s="147">
        <v>19.481286510447177</v>
      </c>
      <c r="L30" s="148">
        <v>13.04070094836959</v>
      </c>
      <c r="M30" s="148">
        <v>9.390973051326428</v>
      </c>
      <c r="N30" s="149">
        <v>41.91296051014319</v>
      </c>
      <c r="O30" s="148">
        <v>63.36500367705327</v>
      </c>
      <c r="P30" s="149">
        <v>105.27796418719646</v>
      </c>
    </row>
    <row r="31" spans="1:16" ht="12.75">
      <c r="A31" s="20"/>
      <c r="B31" s="17"/>
      <c r="C31" s="17"/>
      <c r="D31" s="85"/>
      <c r="E31" s="111"/>
      <c r="F31" s="111"/>
      <c r="G31" s="53"/>
      <c r="H31" s="111"/>
      <c r="I31" s="53"/>
      <c r="K31" s="88"/>
      <c r="L31" s="117"/>
      <c r="M31" s="117"/>
      <c r="N31" s="67"/>
      <c r="O31" s="117"/>
      <c r="P31" s="67"/>
    </row>
    <row r="32" spans="1:16" ht="12.75">
      <c r="A32" s="19" t="s">
        <v>18</v>
      </c>
      <c r="B32" s="17"/>
      <c r="C32" s="17"/>
      <c r="D32" s="85"/>
      <c r="E32" s="111"/>
      <c r="F32" s="111"/>
      <c r="G32" s="53"/>
      <c r="H32" s="111"/>
      <c r="I32" s="53"/>
      <c r="K32" s="88"/>
      <c r="L32" s="117"/>
      <c r="M32" s="117"/>
      <c r="N32" s="67"/>
      <c r="O32" s="117"/>
      <c r="P32" s="67"/>
    </row>
    <row r="33" spans="1:16" ht="12.75">
      <c r="A33" s="20" t="s">
        <v>19</v>
      </c>
      <c r="B33" s="17"/>
      <c r="C33" s="17"/>
      <c r="D33" s="83">
        <v>4.14612925479333</v>
      </c>
      <c r="E33" s="109">
        <v>4.83979062368897</v>
      </c>
      <c r="F33" s="109">
        <v>7.394615534244404</v>
      </c>
      <c r="G33" s="48">
        <v>16.380535412726704</v>
      </c>
      <c r="H33" s="109">
        <v>6.604186018432541</v>
      </c>
      <c r="I33" s="48">
        <v>22.984721431159244</v>
      </c>
      <c r="K33" s="147">
        <v>3.3411117741898777</v>
      </c>
      <c r="L33" s="148">
        <v>6.702841609684771</v>
      </c>
      <c r="M33" s="148">
        <v>7.974519625392541</v>
      </c>
      <c r="N33" s="149">
        <v>18.01847300926719</v>
      </c>
      <c r="O33" s="148">
        <v>7.457588152551466</v>
      </c>
      <c r="P33" s="149">
        <v>25.476061161818656</v>
      </c>
    </row>
    <row r="34" spans="1:16" ht="12.75">
      <c r="A34" s="20"/>
      <c r="B34" s="17" t="s">
        <v>20</v>
      </c>
      <c r="C34" s="17"/>
      <c r="D34" s="83">
        <v>2.76884703566016</v>
      </c>
      <c r="E34" s="109">
        <v>5.655402391160736</v>
      </c>
      <c r="F34" s="109">
        <v>10.282737270242613</v>
      </c>
      <c r="G34" s="48">
        <v>18.70698669706351</v>
      </c>
      <c r="H34" s="109">
        <v>3.5136498231888185</v>
      </c>
      <c r="I34" s="48">
        <v>22.220636520252327</v>
      </c>
      <c r="K34" s="147">
        <v>5.295476607791947</v>
      </c>
      <c r="L34" s="148">
        <v>2.3746963999155253</v>
      </c>
      <c r="M34" s="148">
        <v>7.910631255151837</v>
      </c>
      <c r="N34" s="149">
        <v>15.58080426285931</v>
      </c>
      <c r="O34" s="148">
        <v>2.90411035180153</v>
      </c>
      <c r="P34" s="149">
        <v>18.48491461466084</v>
      </c>
    </row>
    <row r="35" spans="1:16" ht="12.75">
      <c r="A35" s="20"/>
      <c r="B35" s="17" t="s">
        <v>21</v>
      </c>
      <c r="C35" s="17"/>
      <c r="D35" s="83">
        <v>2.777838641992842</v>
      </c>
      <c r="E35" s="109">
        <v>4.792932942384227</v>
      </c>
      <c r="F35" s="109">
        <v>6.417079659962795</v>
      </c>
      <c r="G35" s="48">
        <v>13.987851244339865</v>
      </c>
      <c r="H35" s="109">
        <v>5.531665253857365</v>
      </c>
      <c r="I35" s="48">
        <v>19.51951649819723</v>
      </c>
      <c r="K35" s="147">
        <v>0.5993608538114408</v>
      </c>
      <c r="L35" s="148">
        <v>5.848595717160121</v>
      </c>
      <c r="M35" s="148">
        <v>7.688446988785685</v>
      </c>
      <c r="N35" s="149">
        <v>14.136403559757248</v>
      </c>
      <c r="O35" s="148">
        <v>7.211110073889953</v>
      </c>
      <c r="P35" s="149">
        <v>21.347513633647203</v>
      </c>
    </row>
    <row r="36" spans="1:16" ht="12.75">
      <c r="A36" s="20"/>
      <c r="B36" s="17" t="s">
        <v>22</v>
      </c>
      <c r="C36" s="17"/>
      <c r="D36" s="83">
        <v>6.041326560079052</v>
      </c>
      <c r="E36" s="109">
        <v>4.919074021405921</v>
      </c>
      <c r="F36" s="109">
        <v>8.81312820289384</v>
      </c>
      <c r="G36" s="48">
        <v>19.77352878437881</v>
      </c>
      <c r="H36" s="109">
        <v>8.056196587171364</v>
      </c>
      <c r="I36" s="48">
        <v>27.829725371550175</v>
      </c>
      <c r="K36" s="147">
        <v>7.275392921539452</v>
      </c>
      <c r="L36" s="148">
        <v>7.818252498969727</v>
      </c>
      <c r="M36" s="148">
        <v>8.379032108609726</v>
      </c>
      <c r="N36" s="149">
        <v>23.472677529118904</v>
      </c>
      <c r="O36" s="148">
        <v>7.705529802321426</v>
      </c>
      <c r="P36" s="149">
        <v>31.17820733144033</v>
      </c>
    </row>
    <row r="37" spans="1:16" ht="12.75">
      <c r="A37" s="49"/>
      <c r="B37" s="50"/>
      <c r="C37" s="50"/>
      <c r="D37" s="84"/>
      <c r="E37" s="110"/>
      <c r="F37" s="110"/>
      <c r="G37" s="51"/>
      <c r="H37" s="110"/>
      <c r="I37" s="51"/>
      <c r="J37" s="52"/>
      <c r="K37" s="150"/>
      <c r="L37" s="151"/>
      <c r="M37" s="151"/>
      <c r="N37" s="152"/>
      <c r="O37" s="151"/>
      <c r="P37" s="152"/>
    </row>
    <row r="38" spans="1:16" ht="12.75">
      <c r="A38" s="24" t="s">
        <v>76</v>
      </c>
      <c r="B38" s="25"/>
      <c r="C38" s="25"/>
      <c r="D38" s="86">
        <v>9.280824923009789</v>
      </c>
      <c r="E38" s="112">
        <v>7.641587423191816</v>
      </c>
      <c r="F38" s="112">
        <v>7.978234044054938</v>
      </c>
      <c r="G38" s="54">
        <v>24.90064639025654</v>
      </c>
      <c r="H38" s="112">
        <v>14.472314177823703</v>
      </c>
      <c r="I38" s="54">
        <v>39.372960568080245</v>
      </c>
      <c r="J38" s="55"/>
      <c r="K38" s="153">
        <v>8.917136109176443</v>
      </c>
      <c r="L38" s="154">
        <v>7.574380281612311</v>
      </c>
      <c r="M38" s="154">
        <v>8.202860001376456</v>
      </c>
      <c r="N38" s="155">
        <v>24.69437639216521</v>
      </c>
      <c r="O38" s="154">
        <v>14.533323856709156</v>
      </c>
      <c r="P38" s="155">
        <v>39.22770024887437</v>
      </c>
    </row>
    <row r="39" spans="1:16" ht="12.75">
      <c r="A39" s="24" t="s">
        <v>77</v>
      </c>
      <c r="B39" s="25"/>
      <c r="C39" s="25"/>
      <c r="D39" s="86">
        <v>6.873371261938496</v>
      </c>
      <c r="E39" s="112">
        <v>6.737848275644442</v>
      </c>
      <c r="F39" s="112">
        <v>8.299407941367223</v>
      </c>
      <c r="G39" s="54">
        <v>21.91062747895016</v>
      </c>
      <c r="H39" s="112">
        <v>7.539240376875932</v>
      </c>
      <c r="I39" s="54">
        <v>29.449867855826092</v>
      </c>
      <c r="J39" s="55"/>
      <c r="K39" s="153">
        <v>6.813107592518483</v>
      </c>
      <c r="L39" s="154">
        <v>6.818739935449263</v>
      </c>
      <c r="M39" s="154">
        <v>8.032184700928124</v>
      </c>
      <c r="N39" s="155">
        <v>21.66403222889587</v>
      </c>
      <c r="O39" s="154">
        <v>7.900460077678001</v>
      </c>
      <c r="P39" s="155">
        <v>29.56449230657387</v>
      </c>
    </row>
    <row r="40" spans="1:16" ht="12.75">
      <c r="A40" s="56"/>
      <c r="B40" s="57"/>
      <c r="C40" s="57"/>
      <c r="D40" s="87"/>
      <c r="E40" s="115"/>
      <c r="F40" s="115"/>
      <c r="G40" s="58"/>
      <c r="H40" s="115"/>
      <c r="I40" s="58"/>
      <c r="J40" s="59"/>
      <c r="K40" s="156"/>
      <c r="L40" s="157"/>
      <c r="M40" s="157"/>
      <c r="N40" s="158"/>
      <c r="O40" s="157"/>
      <c r="P40" s="158"/>
    </row>
    <row r="41" spans="1:11" ht="12.75">
      <c r="A41" s="60"/>
      <c r="B41" s="60"/>
      <c r="C41" s="60"/>
      <c r="D41" s="61"/>
      <c r="E41" s="61"/>
      <c r="F41" s="61"/>
      <c r="G41" s="61"/>
      <c r="H41" s="61"/>
      <c r="I41" s="61"/>
      <c r="J41" s="60"/>
      <c r="K41" s="60"/>
    </row>
    <row r="42" spans="1:22" ht="25.5" customHeight="1">
      <c r="A42" s="72" t="s">
        <v>80</v>
      </c>
      <c r="B42" s="229" t="s">
        <v>81</v>
      </c>
      <c r="C42" s="229"/>
      <c r="D42" s="229"/>
      <c r="E42" s="229"/>
      <c r="F42" s="229"/>
      <c r="G42" s="229"/>
      <c r="H42" s="229"/>
      <c r="I42" s="229"/>
      <c r="J42" s="229"/>
      <c r="K42" s="229"/>
      <c r="L42" s="229"/>
      <c r="M42" s="229"/>
      <c r="N42" s="229"/>
      <c r="O42" s="229"/>
      <c r="P42" s="229"/>
      <c r="Q42" s="41"/>
      <c r="R42" s="41"/>
      <c r="S42" s="41"/>
      <c r="T42" s="41"/>
      <c r="U42" s="41"/>
      <c r="V42" s="41"/>
    </row>
    <row r="43" spans="1:9" ht="35.25" customHeight="1">
      <c r="A43" s="62"/>
      <c r="D43" s="63"/>
      <c r="E43" s="63"/>
      <c r="F43" s="63"/>
      <c r="G43" s="63"/>
      <c r="H43" s="63"/>
      <c r="I43" s="63"/>
    </row>
    <row r="44" spans="1:9" ht="12.75">
      <c r="A44" s="17"/>
      <c r="C44" s="62"/>
      <c r="D44" s="63"/>
      <c r="E44" s="63"/>
      <c r="F44" s="63"/>
      <c r="G44" s="63"/>
      <c r="H44" s="63"/>
      <c r="I44" s="63"/>
    </row>
  </sheetData>
  <sheetProtection/>
  <mergeCells count="1">
    <mergeCell ref="B42:P42"/>
  </mergeCells>
  <printOptions horizontalCentered="1"/>
  <pageMargins left="0.3937007874015748" right="0" top="1.1811023622047245" bottom="0" header="0" footer="0"/>
  <pageSetup fitToHeight="1" fitToWidth="1" horizontalDpi="600" verticalDpi="600" orientation="portrait" scale="70" r:id="rId1"/>
</worksheet>
</file>

<file path=xl/worksheets/sheet7.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
    </sheetView>
  </sheetViews>
  <sheetFormatPr defaultColWidth="11.421875" defaultRowHeight="12.75"/>
  <cols>
    <col min="1" max="2" width="3.140625" style="0" customWidth="1"/>
    <col min="3" max="3" width="44.8515625" style="0" customWidth="1"/>
    <col min="4" max="4" width="1.1484375" style="0" hidden="1" customWidth="1"/>
    <col min="5" max="9" width="8.8515625" style="0" customWidth="1"/>
    <col min="10" max="10" width="10.28125" style="0" customWidth="1"/>
    <col min="11" max="11" width="5.7109375" style="0" bestFit="1" customWidth="1"/>
  </cols>
  <sheetData>
    <row r="1" spans="1:11" ht="24" customHeight="1">
      <c r="A1" s="40"/>
      <c r="K1" s="220">
        <v>9</v>
      </c>
    </row>
    <row r="2" spans="1:10" ht="12.75">
      <c r="A2" s="1" t="s">
        <v>97</v>
      </c>
      <c r="B2" s="2"/>
      <c r="C2" s="2"/>
      <c r="D2" s="2"/>
      <c r="E2" s="2"/>
      <c r="F2" s="2"/>
      <c r="G2" s="2"/>
      <c r="H2" s="2"/>
      <c r="I2" s="2"/>
      <c r="J2" s="2"/>
    </row>
    <row r="3" spans="1:10" ht="12.75">
      <c r="A3" s="45" t="str">
        <f>+'Total '!A3</f>
        <v>ESTADO DE OPERACIONES DE GOBIERNO  2015</v>
      </c>
      <c r="B3" s="1"/>
      <c r="C3" s="1"/>
      <c r="D3" s="1"/>
      <c r="E3" s="1"/>
      <c r="F3" s="2"/>
      <c r="G3" s="2"/>
      <c r="H3" s="2"/>
      <c r="I3" s="2"/>
      <c r="J3" s="2"/>
    </row>
    <row r="4" spans="1:10" ht="12.75">
      <c r="A4" s="4" t="s">
        <v>1</v>
      </c>
      <c r="B4" s="5"/>
      <c r="C4" s="5"/>
      <c r="D4" s="5"/>
      <c r="E4" s="5"/>
      <c r="F4" s="2"/>
      <c r="G4" s="2"/>
      <c r="H4" s="2"/>
      <c r="I4" s="2"/>
      <c r="J4" s="2"/>
    </row>
    <row r="5" spans="1:10" ht="12.75">
      <c r="A5" s="4" t="s">
        <v>2</v>
      </c>
      <c r="B5" s="1"/>
      <c r="C5" s="1"/>
      <c r="D5" s="1"/>
      <c r="E5" s="1"/>
      <c r="F5" s="2"/>
      <c r="G5" s="2"/>
      <c r="H5" s="2"/>
      <c r="I5" s="2"/>
      <c r="J5" s="2"/>
    </row>
    <row r="6" spans="1:10" ht="12.75">
      <c r="A6" s="1" t="s">
        <v>79</v>
      </c>
      <c r="B6" s="1"/>
      <c r="C6" s="1"/>
      <c r="D6" s="1"/>
      <c r="E6" s="1"/>
      <c r="F6" s="2"/>
      <c r="G6" s="2"/>
      <c r="H6" s="2"/>
      <c r="I6" s="2"/>
      <c r="J6" s="2"/>
    </row>
    <row r="7" spans="1:10" ht="12.75">
      <c r="A7" s="64"/>
      <c r="B7" s="2"/>
      <c r="C7" s="7"/>
      <c r="D7" s="2"/>
      <c r="E7" s="71" t="str">
        <f>+VarTotal!E7</f>
        <v>2015 / 2014</v>
      </c>
      <c r="F7" s="91"/>
      <c r="G7" s="91"/>
      <c r="H7" s="91"/>
      <c r="I7" s="91"/>
      <c r="J7" s="92"/>
    </row>
    <row r="8" spans="1:10" ht="12.75">
      <c r="A8" s="13"/>
      <c r="B8" s="14"/>
      <c r="C8" s="65"/>
      <c r="D8" s="66"/>
      <c r="E8" s="118" t="s">
        <v>5</v>
      </c>
      <c r="F8" s="119" t="s">
        <v>85</v>
      </c>
      <c r="G8" s="119" t="s">
        <v>86</v>
      </c>
      <c r="H8" s="34" t="s">
        <v>93</v>
      </c>
      <c r="I8" s="113" t="s">
        <v>87</v>
      </c>
      <c r="J8" s="34" t="s">
        <v>88</v>
      </c>
    </row>
    <row r="9" spans="1:10" ht="12.75">
      <c r="A9" s="16"/>
      <c r="B9" s="17"/>
      <c r="C9" s="17"/>
      <c r="E9" s="20"/>
      <c r="F9" s="17"/>
      <c r="G9" s="17"/>
      <c r="H9" s="47"/>
      <c r="I9" s="17"/>
      <c r="J9" s="47"/>
    </row>
    <row r="10" spans="1:10" ht="12.75">
      <c r="A10" s="19" t="s">
        <v>6</v>
      </c>
      <c r="B10" s="17"/>
      <c r="C10" s="17"/>
      <c r="E10" s="20"/>
      <c r="F10" s="17"/>
      <c r="G10" s="17"/>
      <c r="H10" s="47"/>
      <c r="I10" s="17"/>
      <c r="J10" s="47"/>
    </row>
    <row r="11" spans="1:10" ht="12.75">
      <c r="A11" s="79" t="s">
        <v>7</v>
      </c>
      <c r="B11" s="17"/>
      <c r="C11" s="17"/>
      <c r="E11" s="88">
        <v>7.893156791312772</v>
      </c>
      <c r="F11" s="117">
        <v>4.598307708499005</v>
      </c>
      <c r="G11" s="117">
        <v>1.0785660735877611</v>
      </c>
      <c r="H11" s="67">
        <v>4.621588116887865</v>
      </c>
      <c r="I11" s="117">
        <v>3.564079689754318</v>
      </c>
      <c r="J11" s="67">
        <v>4.204327024086463</v>
      </c>
    </row>
    <row r="12" spans="1:10" ht="12.75">
      <c r="A12" s="20"/>
      <c r="B12" s="17" t="s">
        <v>8</v>
      </c>
      <c r="C12" s="17"/>
      <c r="E12" s="88">
        <v>8.525587220362763</v>
      </c>
      <c r="F12" s="117">
        <v>5.325587184158742</v>
      </c>
      <c r="G12" s="117">
        <v>6.52410342392582</v>
      </c>
      <c r="H12" s="67">
        <v>6.901850930650033</v>
      </c>
      <c r="I12" s="117">
        <v>3.1849428026764937</v>
      </c>
      <c r="J12" s="67">
        <v>5.4130087628845525</v>
      </c>
    </row>
    <row r="13" spans="1:10" s="162" customFormat="1" ht="12.75">
      <c r="A13" s="79"/>
      <c r="B13" s="77"/>
      <c r="C13" s="77" t="s">
        <v>73</v>
      </c>
      <c r="E13" s="172">
        <v>-8.085916893135725</v>
      </c>
      <c r="F13" s="173">
        <v>-7.627326100636356</v>
      </c>
      <c r="G13" s="173">
        <v>19.26018775413587</v>
      </c>
      <c r="H13" s="174">
        <v>-1.0578074799595605</v>
      </c>
      <c r="I13" s="173">
        <v>-47.942197585248216</v>
      </c>
      <c r="J13" s="174">
        <v>-24.010603902608384</v>
      </c>
    </row>
    <row r="14" spans="1:10" s="162" customFormat="1" ht="12.75">
      <c r="A14" s="79"/>
      <c r="B14" s="77"/>
      <c r="C14" s="77" t="s">
        <v>59</v>
      </c>
      <c r="D14" s="175"/>
      <c r="E14" s="172">
        <v>9.701247235383503</v>
      </c>
      <c r="F14" s="173">
        <v>5.949350990742186</v>
      </c>
      <c r="G14" s="173">
        <v>5.970728983182183</v>
      </c>
      <c r="H14" s="174">
        <v>7.339405494462636</v>
      </c>
      <c r="I14" s="173">
        <v>7.463762181280087</v>
      </c>
      <c r="J14" s="174">
        <v>7.356841919505253</v>
      </c>
    </row>
    <row r="15" spans="1:10" ht="12.75">
      <c r="A15" s="20"/>
      <c r="B15" s="17" t="s">
        <v>94</v>
      </c>
      <c r="C15" s="17"/>
      <c r="E15" s="88">
        <v>-15.71170709240497</v>
      </c>
      <c r="F15" s="117">
        <v>-0.9353058706483619</v>
      </c>
      <c r="G15" s="117">
        <v>-97.57066378634443</v>
      </c>
      <c r="H15" s="67">
        <v>-91.58354652582602</v>
      </c>
      <c r="I15" s="117">
        <v>-55.897558337798635</v>
      </c>
      <c r="J15" s="67">
        <v>-89.83496844037802</v>
      </c>
    </row>
    <row r="16" spans="1:10" ht="12.75">
      <c r="A16" s="20"/>
      <c r="B16" s="17" t="s">
        <v>9</v>
      </c>
      <c r="C16" s="17"/>
      <c r="E16" s="88">
        <v>10.662860134467977</v>
      </c>
      <c r="F16" s="117">
        <v>-0.38883080806790815</v>
      </c>
      <c r="G16" s="117">
        <v>1.9646950329834656</v>
      </c>
      <c r="H16" s="67">
        <v>3.9929348821887034</v>
      </c>
      <c r="I16" s="117">
        <v>4.755011151122424</v>
      </c>
      <c r="J16" s="67">
        <v>4.1892228610811655</v>
      </c>
    </row>
    <row r="17" spans="1:10" ht="12.75">
      <c r="A17" s="20"/>
      <c r="B17" s="17" t="s">
        <v>56</v>
      </c>
      <c r="C17" s="17"/>
      <c r="E17" s="88">
        <v>8.745693664968247</v>
      </c>
      <c r="F17" s="117">
        <v>-38.24318094479098</v>
      </c>
      <c r="G17" s="117">
        <v>52.93645952029227</v>
      </c>
      <c r="H17" s="67">
        <v>-1.236063513469443</v>
      </c>
      <c r="I17" s="117">
        <v>-9.093073182504241</v>
      </c>
      <c r="J17" s="67">
        <v>-3.5168433900468976</v>
      </c>
    </row>
    <row r="18" spans="1:10" ht="12.75">
      <c r="A18" s="20"/>
      <c r="B18" s="77" t="s">
        <v>67</v>
      </c>
      <c r="C18" s="17"/>
      <c r="E18" s="88">
        <v>5.092912935459593</v>
      </c>
      <c r="F18" s="117">
        <v>-12.641587090641082</v>
      </c>
      <c r="G18" s="117">
        <v>-4.620085047980016</v>
      </c>
      <c r="H18" s="67">
        <v>-4.424393872233113</v>
      </c>
      <c r="I18" s="117">
        <v>21.392563927517074</v>
      </c>
      <c r="J18" s="67">
        <v>2.7891508941229937</v>
      </c>
    </row>
    <row r="19" spans="1:10" ht="12.75">
      <c r="A19" s="20"/>
      <c r="B19" s="17" t="s">
        <v>10</v>
      </c>
      <c r="C19" s="17"/>
      <c r="E19" s="88">
        <v>4.220968776295098</v>
      </c>
      <c r="F19" s="117">
        <v>5.204763450040795</v>
      </c>
      <c r="G19" s="117">
        <v>24.951188234507814</v>
      </c>
      <c r="H19" s="67">
        <v>11.271582902444187</v>
      </c>
      <c r="I19" s="117">
        <v>-3.019276240031421</v>
      </c>
      <c r="J19" s="67">
        <v>7.747261962735963</v>
      </c>
    </row>
    <row r="20" spans="1:10" ht="12.75">
      <c r="A20" s="20"/>
      <c r="B20" s="17" t="s">
        <v>11</v>
      </c>
      <c r="C20" s="17"/>
      <c r="E20" s="88">
        <v>-7.981618396936185</v>
      </c>
      <c r="F20" s="117">
        <v>9.74448142128017</v>
      </c>
      <c r="G20" s="117">
        <v>15.507116326773351</v>
      </c>
      <c r="H20" s="67">
        <v>5.443289909978666</v>
      </c>
      <c r="I20" s="117">
        <v>24.2857200736057</v>
      </c>
      <c r="J20" s="67">
        <v>9.551420482861106</v>
      </c>
    </row>
    <row r="21" spans="1:10" ht="12.75">
      <c r="A21" s="49"/>
      <c r="B21" s="50"/>
      <c r="C21" s="50"/>
      <c r="D21" s="52"/>
      <c r="E21" s="93"/>
      <c r="F21" s="120"/>
      <c r="G21" s="120"/>
      <c r="H21" s="68"/>
      <c r="I21" s="120"/>
      <c r="J21" s="68"/>
    </row>
    <row r="22" spans="1:10" ht="12.75">
      <c r="A22" s="20" t="s">
        <v>12</v>
      </c>
      <c r="B22" s="17"/>
      <c r="C22" s="17"/>
      <c r="E22" s="88">
        <v>5.273455734874899</v>
      </c>
      <c r="F22" s="117">
        <v>10.313226322631541</v>
      </c>
      <c r="G22" s="117">
        <v>11.43457000826551</v>
      </c>
      <c r="H22" s="67">
        <v>9.011999226036128</v>
      </c>
      <c r="I22" s="117">
        <v>2.3378072465142896</v>
      </c>
      <c r="J22" s="67">
        <v>7.259049667358353</v>
      </c>
    </row>
    <row r="23" spans="1:10" ht="12.75">
      <c r="A23" s="20"/>
      <c r="B23" s="17" t="s">
        <v>13</v>
      </c>
      <c r="C23" s="17"/>
      <c r="E23" s="88">
        <v>7.266259172987444</v>
      </c>
      <c r="F23" s="117">
        <v>5.602225507552361</v>
      </c>
      <c r="G23" s="117">
        <v>9.210261380507156</v>
      </c>
      <c r="H23" s="67">
        <v>7.492999035261816</v>
      </c>
      <c r="I23" s="117">
        <v>7.649253717609827</v>
      </c>
      <c r="J23" s="67">
        <v>7.536643498457751</v>
      </c>
    </row>
    <row r="24" spans="1:10" ht="12.75">
      <c r="A24" s="20"/>
      <c r="B24" s="17" t="s">
        <v>14</v>
      </c>
      <c r="C24" s="17"/>
      <c r="E24" s="88">
        <v>-5.744022645728187</v>
      </c>
      <c r="F24" s="117">
        <v>8.720150568911178</v>
      </c>
      <c r="G24" s="117">
        <v>7.3881379448613504</v>
      </c>
      <c r="H24" s="67">
        <v>4.157810955254404</v>
      </c>
      <c r="I24" s="117">
        <v>2.352628653319333</v>
      </c>
      <c r="J24" s="67">
        <v>3.64267047181146</v>
      </c>
    </row>
    <row r="25" spans="1:10" ht="12.75">
      <c r="A25" s="20"/>
      <c r="B25" s="17" t="s">
        <v>15</v>
      </c>
      <c r="C25" s="17"/>
      <c r="E25" s="88">
        <v>27.603227467530765</v>
      </c>
      <c r="F25" s="117">
        <v>-6.190080278129106</v>
      </c>
      <c r="G25" s="117">
        <v>-6.417997795299291</v>
      </c>
      <c r="H25" s="67">
        <v>16.802520412413568</v>
      </c>
      <c r="I25" s="117">
        <v>9.465243396761336</v>
      </c>
      <c r="J25" s="67">
        <v>16.244616844182126</v>
      </c>
    </row>
    <row r="26" spans="1:10" ht="12.75">
      <c r="A26" s="20"/>
      <c r="B26" s="17" t="s">
        <v>58</v>
      </c>
      <c r="C26" s="17"/>
      <c r="E26" s="88">
        <v>-0.6077026329421864</v>
      </c>
      <c r="F26" s="117">
        <v>19.89288226078465</v>
      </c>
      <c r="G26" s="117">
        <v>4.609444590709355</v>
      </c>
      <c r="H26" s="67">
        <v>7.76576340603834</v>
      </c>
      <c r="I26" s="117">
        <v>12.817734033640328</v>
      </c>
      <c r="J26" s="67">
        <v>9.137420070324875</v>
      </c>
    </row>
    <row r="27" spans="1:10" ht="12.75">
      <c r="A27" s="20"/>
      <c r="B27" s="17" t="s">
        <v>74</v>
      </c>
      <c r="C27" s="17"/>
      <c r="E27" s="88">
        <v>4.209493334639269</v>
      </c>
      <c r="F27" s="117">
        <v>2.7951720387226597</v>
      </c>
      <c r="G27" s="117">
        <v>29.68905347925088</v>
      </c>
      <c r="H27" s="67">
        <v>12.284427377868724</v>
      </c>
      <c r="I27" s="117">
        <v>-17.264134910529062</v>
      </c>
      <c r="J27" s="67">
        <v>3.3542884474302204</v>
      </c>
    </row>
    <row r="28" spans="1:10" ht="12.75">
      <c r="A28" s="20"/>
      <c r="B28" s="17" t="s">
        <v>16</v>
      </c>
      <c r="C28" s="17"/>
      <c r="E28" s="88">
        <v>448.3679156846765</v>
      </c>
      <c r="F28" s="117">
        <v>-1.061131955045147</v>
      </c>
      <c r="G28" s="117">
        <v>474.61951173845904</v>
      </c>
      <c r="H28" s="67">
        <v>81.48119134210935</v>
      </c>
      <c r="I28" s="117">
        <v>56.26775312327008</v>
      </c>
      <c r="J28" s="67">
        <v>75.92114564343464</v>
      </c>
    </row>
    <row r="29" spans="1:10" ht="12.75">
      <c r="A29" s="20"/>
      <c r="B29" s="17"/>
      <c r="C29" s="17"/>
      <c r="E29" s="85"/>
      <c r="F29" s="111"/>
      <c r="G29" s="111"/>
      <c r="H29" s="53"/>
      <c r="I29" s="111"/>
      <c r="J29" s="53"/>
    </row>
    <row r="30" spans="1:10" ht="12.75">
      <c r="A30" s="79" t="s">
        <v>17</v>
      </c>
      <c r="B30" s="23"/>
      <c r="C30" s="23"/>
      <c r="E30" s="88">
        <v>15.409078718470859</v>
      </c>
      <c r="F30" s="117">
        <v>-17.756993563490774</v>
      </c>
      <c r="G30" s="117">
        <v>-64.97982427779874</v>
      </c>
      <c r="H30" s="67">
        <v>-12.851495122385648</v>
      </c>
      <c r="I30" s="117">
        <v>4.716687527366359</v>
      </c>
      <c r="J30" s="67">
        <v>-2.3638290506337034</v>
      </c>
    </row>
    <row r="31" spans="1:10" ht="12.75">
      <c r="A31" s="20"/>
      <c r="B31" s="17"/>
      <c r="C31" s="17"/>
      <c r="E31" s="85"/>
      <c r="F31" s="111"/>
      <c r="G31" s="111"/>
      <c r="H31" s="53"/>
      <c r="I31" s="111"/>
      <c r="J31" s="53"/>
    </row>
    <row r="32" spans="1:10" ht="12.75">
      <c r="A32" s="19" t="s">
        <v>18</v>
      </c>
      <c r="B32" s="17"/>
      <c r="C32" s="17"/>
      <c r="E32" s="85"/>
      <c r="F32" s="111"/>
      <c r="G32" s="111"/>
      <c r="H32" s="53"/>
      <c r="I32" s="111"/>
      <c r="J32" s="53"/>
    </row>
    <row r="33" spans="1:10" ht="12.75">
      <c r="A33" s="20" t="s">
        <v>19</v>
      </c>
      <c r="B33" s="17"/>
      <c r="C33" s="17"/>
      <c r="E33" s="88">
        <v>55.62164087573043</v>
      </c>
      <c r="F33" s="117">
        <v>-9.338336502435606</v>
      </c>
      <c r="G33" s="117">
        <v>16.677749579308276</v>
      </c>
      <c r="H33" s="67">
        <v>14.174469358197639</v>
      </c>
      <c r="I33" s="117">
        <v>11.47717747911936</v>
      </c>
      <c r="J33" s="67">
        <v>13.378505531238583</v>
      </c>
    </row>
    <row r="34" spans="1:10" ht="12.75">
      <c r="A34" s="20"/>
      <c r="B34" s="17" t="s">
        <v>20</v>
      </c>
      <c r="C34" s="17"/>
      <c r="E34" s="88">
        <v>-50.88244272022374</v>
      </c>
      <c r="F34" s="117">
        <v>123.99389210830947</v>
      </c>
      <c r="G34" s="117">
        <v>22.51782189105218</v>
      </c>
      <c r="H34" s="67">
        <v>12.952942848407467</v>
      </c>
      <c r="I34" s="117">
        <v>14.086725827718393</v>
      </c>
      <c r="J34" s="67">
        <v>13.158584233422598</v>
      </c>
    </row>
    <row r="35" spans="1:10" ht="12.75">
      <c r="A35" s="20"/>
      <c r="B35" s="17" t="s">
        <v>21</v>
      </c>
      <c r="C35" s="17"/>
      <c r="E35" s="88">
        <v>476.94887159159566</v>
      </c>
      <c r="F35" s="117">
        <v>2.1424679772610533</v>
      </c>
      <c r="G35" s="117">
        <v>4.250059696507824</v>
      </c>
      <c r="H35" s="67">
        <v>23.35918526965377</v>
      </c>
      <c r="I35" s="117">
        <v>-4.143987650418324</v>
      </c>
      <c r="J35" s="67">
        <v>14.06333157236146</v>
      </c>
    </row>
    <row r="36" spans="1:10" ht="12.75">
      <c r="A36" s="20"/>
      <c r="B36" s="17" t="s">
        <v>22</v>
      </c>
      <c r="C36" s="17"/>
      <c r="E36" s="88">
        <v>4.634708668965248</v>
      </c>
      <c r="F36" s="117">
        <v>-20.619928682122723</v>
      </c>
      <c r="G36" s="117">
        <v>32.98264364932042</v>
      </c>
      <c r="H36" s="67">
        <v>6.307080951874688</v>
      </c>
      <c r="I36" s="117">
        <v>32.24350945773189</v>
      </c>
      <c r="J36" s="67">
        <v>12.710220416145246</v>
      </c>
    </row>
    <row r="37" spans="1:10" ht="12.75">
      <c r="A37" s="49"/>
      <c r="B37" s="50"/>
      <c r="C37" s="50"/>
      <c r="D37" s="52"/>
      <c r="E37" s="93"/>
      <c r="F37" s="120"/>
      <c r="G37" s="120"/>
      <c r="H37" s="68"/>
      <c r="I37" s="120"/>
      <c r="J37" s="68"/>
    </row>
    <row r="38" spans="1:10" ht="12.75">
      <c r="A38" s="24" t="s">
        <v>76</v>
      </c>
      <c r="B38" s="25"/>
      <c r="C38" s="25"/>
      <c r="E38" s="94">
        <v>7.836249630831094</v>
      </c>
      <c r="F38" s="121">
        <v>4.659337156785681</v>
      </c>
      <c r="G38" s="121">
        <v>1.1122750634033896</v>
      </c>
      <c r="H38" s="69">
        <v>4.630158448464372</v>
      </c>
      <c r="I38" s="121">
        <v>3.5675078674069383</v>
      </c>
      <c r="J38" s="69">
        <v>4.211206325782513</v>
      </c>
    </row>
    <row r="39" spans="1:10" ht="12.75">
      <c r="A39" s="24" t="s">
        <v>77</v>
      </c>
      <c r="B39" s="25"/>
      <c r="C39" s="25"/>
      <c r="E39" s="94">
        <v>9.289906404095106</v>
      </c>
      <c r="F39" s="121">
        <v>7.179199106807732</v>
      </c>
      <c r="G39" s="121">
        <v>12.312408989754964</v>
      </c>
      <c r="H39" s="69">
        <v>9.726557738057151</v>
      </c>
      <c r="I39" s="121">
        <v>3.7713843580299056</v>
      </c>
      <c r="J39" s="69">
        <v>8.136929026511886</v>
      </c>
    </row>
    <row r="40" spans="1:10" ht="12.75">
      <c r="A40" s="30"/>
      <c r="B40" s="31"/>
      <c r="C40" s="31"/>
      <c r="D40" s="31"/>
      <c r="E40" s="95"/>
      <c r="F40" s="122"/>
      <c r="G40" s="122"/>
      <c r="H40" s="73"/>
      <c r="I40" s="122"/>
      <c r="J40" s="73"/>
    </row>
  </sheetData>
  <sheetProtection/>
  <printOptions horizontalCentered="1"/>
  <pageMargins left="0.5905511811023623" right="0" top="0.7874015748031497" bottom="0" header="0" footer="0"/>
  <pageSetup fitToHeight="1" fitToWidth="1" horizontalDpi="600" verticalDpi="600" orientation="portrait" scale="91" r:id="rId1"/>
</worksheet>
</file>

<file path=xl/worksheets/sheet8.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0.28125" style="0" customWidth="1"/>
    <col min="5" max="9" width="8.7109375" style="0" customWidth="1"/>
    <col min="10" max="10" width="10.8515625" style="0" customWidth="1"/>
    <col min="11" max="11" width="7.7109375" style="0" bestFit="1" customWidth="1"/>
  </cols>
  <sheetData>
    <row r="1" ht="26.25" customHeight="1">
      <c r="K1" s="221">
        <v>10</v>
      </c>
    </row>
    <row r="2" spans="1:10" ht="12.75">
      <c r="A2" s="1" t="s">
        <v>99</v>
      </c>
      <c r="B2" s="2"/>
      <c r="C2" s="2"/>
      <c r="D2" s="176"/>
      <c r="E2" s="2"/>
      <c r="F2" s="2"/>
      <c r="G2" s="2"/>
      <c r="H2" s="2"/>
      <c r="I2" s="2"/>
      <c r="J2" s="2"/>
    </row>
    <row r="3" spans="1:10" ht="12.75">
      <c r="A3" s="45" t="str">
        <f>+'Total '!A3</f>
        <v>ESTADO DE OPERACIONES DE GOBIERNO  2015</v>
      </c>
      <c r="B3" s="5"/>
      <c r="C3" s="5"/>
      <c r="D3" s="177"/>
      <c r="E3" s="5"/>
      <c r="F3" s="2"/>
      <c r="G3" s="2"/>
      <c r="H3" s="2"/>
      <c r="I3" s="2"/>
      <c r="J3" s="2"/>
    </row>
    <row r="4" spans="1:10" ht="12.75">
      <c r="A4" s="1" t="s">
        <v>92</v>
      </c>
      <c r="B4" s="2"/>
      <c r="C4" s="2"/>
      <c r="D4" s="176"/>
      <c r="E4" s="2"/>
      <c r="F4" s="2"/>
      <c r="G4" s="2"/>
      <c r="H4" s="2"/>
      <c r="I4" s="2"/>
      <c r="J4" s="2"/>
    </row>
    <row r="5" spans="1:10" ht="12.75">
      <c r="A5" s="1" t="s">
        <v>2</v>
      </c>
      <c r="B5" s="2"/>
      <c r="C5" s="7"/>
      <c r="D5" s="178"/>
      <c r="E5" s="2"/>
      <c r="F5" s="2"/>
      <c r="G5" s="2"/>
      <c r="H5" s="2"/>
      <c r="I5" s="2"/>
      <c r="J5" s="2"/>
    </row>
    <row r="6" spans="1:10" ht="12.75">
      <c r="A6" s="1" t="s">
        <v>3</v>
      </c>
      <c r="B6" s="2"/>
      <c r="C6" s="7"/>
      <c r="D6" s="178"/>
      <c r="E6" s="2"/>
      <c r="F6" s="2"/>
      <c r="G6" s="2"/>
      <c r="H6" s="2"/>
      <c r="I6" s="2"/>
      <c r="J6" s="2"/>
    </row>
    <row r="7" spans="1:10" ht="12.75">
      <c r="A7" s="9"/>
      <c r="B7" s="10"/>
      <c r="C7" s="11"/>
      <c r="D7" s="179"/>
      <c r="E7" s="133"/>
      <c r="F7" s="2"/>
      <c r="G7" s="2"/>
      <c r="H7" s="2"/>
      <c r="I7" s="2"/>
      <c r="J7" s="2"/>
    </row>
    <row r="8" spans="1:10" ht="12.75">
      <c r="A8" s="182"/>
      <c r="B8" s="183"/>
      <c r="C8" s="183"/>
      <c r="D8" s="116"/>
      <c r="E8" s="15" t="s">
        <v>5</v>
      </c>
      <c r="F8" s="116" t="s">
        <v>85</v>
      </c>
      <c r="G8" s="116" t="s">
        <v>86</v>
      </c>
      <c r="H8" s="142" t="s">
        <v>93</v>
      </c>
      <c r="I8" s="116" t="s">
        <v>87</v>
      </c>
      <c r="J8" s="142" t="s">
        <v>88</v>
      </c>
    </row>
    <row r="9" spans="1:10" ht="12.75">
      <c r="A9" s="184"/>
      <c r="B9" s="33"/>
      <c r="C9" s="33"/>
      <c r="D9" s="146"/>
      <c r="E9" s="103"/>
      <c r="F9" s="129"/>
      <c r="G9" s="129"/>
      <c r="H9" s="208"/>
      <c r="I9" s="129"/>
      <c r="J9" s="208"/>
    </row>
    <row r="10" spans="1:10" ht="12.75">
      <c r="A10" s="185" t="s">
        <v>6</v>
      </c>
      <c r="B10" s="33"/>
      <c r="C10" s="33"/>
      <c r="D10" s="146"/>
      <c r="E10" s="97"/>
      <c r="F10" s="124"/>
      <c r="G10" s="124"/>
      <c r="H10" s="202"/>
      <c r="I10" s="124"/>
      <c r="J10" s="202"/>
    </row>
    <row r="11" spans="1:10" ht="12.75">
      <c r="A11" s="35" t="s">
        <v>7</v>
      </c>
      <c r="B11" s="33"/>
      <c r="C11" s="33"/>
      <c r="D11" s="99"/>
      <c r="E11" s="98">
        <v>36341.241389999996</v>
      </c>
      <c r="F11" s="128">
        <v>38861.6214474252</v>
      </c>
      <c r="G11" s="128">
        <v>47590.797259665</v>
      </c>
      <c r="H11" s="21">
        <v>122793.66009709018</v>
      </c>
      <c r="I11" s="128">
        <v>47515.0812825186</v>
      </c>
      <c r="J11" s="21">
        <f>+SUM(H11:I11)</f>
        <v>170308.74137960878</v>
      </c>
    </row>
    <row r="12" spans="1:10" ht="12.75">
      <c r="A12" s="35"/>
      <c r="B12" s="33" t="s">
        <v>8</v>
      </c>
      <c r="C12" s="33"/>
      <c r="D12" s="99"/>
      <c r="E12" s="98">
        <v>0</v>
      </c>
      <c r="F12" s="128">
        <v>0</v>
      </c>
      <c r="G12" s="128">
        <v>0</v>
      </c>
      <c r="H12" s="21">
        <v>0</v>
      </c>
      <c r="I12" s="128">
        <v>0</v>
      </c>
      <c r="J12" s="21">
        <f aca="true" t="shared" si="0" ref="J12:J20">+SUM(H12:I12)</f>
        <v>0</v>
      </c>
    </row>
    <row r="13" spans="1:10" ht="12.75">
      <c r="A13" s="78"/>
      <c r="B13" s="186"/>
      <c r="C13" s="186" t="s">
        <v>73</v>
      </c>
      <c r="D13" s="165"/>
      <c r="E13" s="98">
        <v>0</v>
      </c>
      <c r="F13" s="164">
        <v>0</v>
      </c>
      <c r="G13" s="164">
        <v>0</v>
      </c>
      <c r="H13" s="159">
        <v>0</v>
      </c>
      <c r="I13" s="128">
        <v>0</v>
      </c>
      <c r="J13" s="21">
        <f t="shared" si="0"/>
        <v>0</v>
      </c>
    </row>
    <row r="14" spans="1:10" ht="12.75">
      <c r="A14" s="78"/>
      <c r="B14" s="186"/>
      <c r="C14" s="186" t="s">
        <v>59</v>
      </c>
      <c r="D14" s="165"/>
      <c r="E14" s="98">
        <v>0</v>
      </c>
      <c r="F14" s="164">
        <v>0</v>
      </c>
      <c r="G14" s="164">
        <v>0</v>
      </c>
      <c r="H14" s="159">
        <v>0</v>
      </c>
      <c r="I14" s="128">
        <v>0</v>
      </c>
      <c r="J14" s="21">
        <f t="shared" si="0"/>
        <v>0</v>
      </c>
    </row>
    <row r="15" spans="1:10" ht="12.75">
      <c r="A15" s="35"/>
      <c r="B15" s="33" t="s">
        <v>94</v>
      </c>
      <c r="C15" s="33"/>
      <c r="D15" s="99"/>
      <c r="E15" s="98">
        <v>34480.99503</v>
      </c>
      <c r="F15" s="128">
        <v>37121.604119999996</v>
      </c>
      <c r="G15" s="128">
        <v>45820.164</v>
      </c>
      <c r="H15" s="21">
        <v>117422.76314999998</v>
      </c>
      <c r="I15" s="128">
        <v>45896.97126</v>
      </c>
      <c r="J15" s="21">
        <f t="shared" si="0"/>
        <v>163319.73440999998</v>
      </c>
    </row>
    <row r="16" spans="1:10" ht="12.75">
      <c r="A16" s="35"/>
      <c r="B16" s="33" t="s">
        <v>9</v>
      </c>
      <c r="C16" s="33"/>
      <c r="D16" s="99"/>
      <c r="E16" s="98">
        <v>0</v>
      </c>
      <c r="F16" s="128">
        <v>0</v>
      </c>
      <c r="G16" s="128">
        <v>0</v>
      </c>
      <c r="H16" s="21">
        <v>0</v>
      </c>
      <c r="I16" s="128">
        <v>0</v>
      </c>
      <c r="J16" s="21">
        <f t="shared" si="0"/>
        <v>0</v>
      </c>
    </row>
    <row r="17" spans="1:10" ht="12.75">
      <c r="A17" s="35"/>
      <c r="B17" s="33" t="s">
        <v>56</v>
      </c>
      <c r="C17" s="33"/>
      <c r="D17" s="99"/>
      <c r="E17" s="98">
        <v>0</v>
      </c>
      <c r="F17" s="128">
        <v>0</v>
      </c>
      <c r="G17" s="128">
        <v>0</v>
      </c>
      <c r="H17" s="21">
        <v>0</v>
      </c>
      <c r="I17" s="128">
        <v>0</v>
      </c>
      <c r="J17" s="21">
        <f t="shared" si="0"/>
        <v>0</v>
      </c>
    </row>
    <row r="18" spans="1:10" ht="12.75">
      <c r="A18" s="35"/>
      <c r="B18" s="186" t="s">
        <v>57</v>
      </c>
      <c r="C18" s="33"/>
      <c r="D18" s="99"/>
      <c r="E18" s="98">
        <v>1860.2463599999999</v>
      </c>
      <c r="F18" s="128">
        <v>1740.0173274252</v>
      </c>
      <c r="G18" s="128">
        <v>1770.633259665</v>
      </c>
      <c r="H18" s="21">
        <v>5370.896947090199</v>
      </c>
      <c r="I18" s="128">
        <v>1618.1100225185999</v>
      </c>
      <c r="J18" s="21">
        <f t="shared" si="0"/>
        <v>6989.006969608799</v>
      </c>
    </row>
    <row r="19" spans="1:10" ht="12.75">
      <c r="A19" s="35"/>
      <c r="B19" s="33" t="s">
        <v>10</v>
      </c>
      <c r="C19" s="33"/>
      <c r="D19" s="99"/>
      <c r="E19" s="98">
        <v>0</v>
      </c>
      <c r="F19" s="128">
        <v>0</v>
      </c>
      <c r="G19" s="128">
        <v>0</v>
      </c>
      <c r="H19" s="21">
        <v>0</v>
      </c>
      <c r="I19" s="128">
        <v>0</v>
      </c>
      <c r="J19" s="21">
        <f t="shared" si="0"/>
        <v>0</v>
      </c>
    </row>
    <row r="20" spans="1:10" ht="12.75">
      <c r="A20" s="35"/>
      <c r="B20" s="33" t="s">
        <v>11</v>
      </c>
      <c r="C20" s="33"/>
      <c r="D20" s="99"/>
      <c r="E20" s="98">
        <v>0</v>
      </c>
      <c r="F20" s="128">
        <v>0</v>
      </c>
      <c r="G20" s="128">
        <v>0</v>
      </c>
      <c r="H20" s="21">
        <v>0</v>
      </c>
      <c r="I20" s="128">
        <v>0</v>
      </c>
      <c r="J20" s="21">
        <f t="shared" si="0"/>
        <v>0</v>
      </c>
    </row>
    <row r="21" spans="1:10" ht="12.75">
      <c r="A21" s="35"/>
      <c r="B21" s="33"/>
      <c r="C21" s="33"/>
      <c r="D21" s="146"/>
      <c r="E21" s="96"/>
      <c r="F21" s="130"/>
      <c r="G21" s="130"/>
      <c r="H21" s="209"/>
      <c r="I21" s="130"/>
      <c r="J21" s="18"/>
    </row>
    <row r="22" spans="1:10" ht="12.75">
      <c r="A22" s="35" t="s">
        <v>12</v>
      </c>
      <c r="B22" s="33"/>
      <c r="C22" s="33"/>
      <c r="D22" s="99"/>
      <c r="E22" s="98">
        <v>194896.75905599998</v>
      </c>
      <c r="F22" s="128">
        <v>27410.0187173333</v>
      </c>
      <c r="G22" s="128">
        <v>13119.158738666702</v>
      </c>
      <c r="H22" s="21">
        <v>235425.936512</v>
      </c>
      <c r="I22" s="128">
        <v>20612.78395</v>
      </c>
      <c r="J22" s="21">
        <f aca="true" t="shared" si="1" ref="J22:J28">+SUM(H22:I22)</f>
        <v>256038.720462</v>
      </c>
    </row>
    <row r="23" spans="1:10" ht="12.75">
      <c r="A23" s="35"/>
      <c r="B23" s="33" t="s">
        <v>13</v>
      </c>
      <c r="C23" s="33"/>
      <c r="D23" s="99"/>
      <c r="E23" s="98">
        <v>0</v>
      </c>
      <c r="F23" s="128">
        <v>0</v>
      </c>
      <c r="G23" s="128">
        <v>0</v>
      </c>
      <c r="H23" s="21">
        <v>0</v>
      </c>
      <c r="I23" s="128">
        <v>0</v>
      </c>
      <c r="J23" s="21">
        <f t="shared" si="1"/>
        <v>0</v>
      </c>
    </row>
    <row r="24" spans="1:10" ht="12.75">
      <c r="A24" s="35"/>
      <c r="B24" s="33" t="s">
        <v>14</v>
      </c>
      <c r="C24" s="33"/>
      <c r="D24" s="99"/>
      <c r="E24" s="98">
        <v>183275.24652</v>
      </c>
      <c r="F24" s="128">
        <v>15783.19858</v>
      </c>
      <c r="G24" s="128">
        <v>1487.031</v>
      </c>
      <c r="H24" s="21">
        <v>200545.47609999997</v>
      </c>
      <c r="I24" s="128">
        <v>9353.116950000001</v>
      </c>
      <c r="J24" s="21">
        <f t="shared" si="1"/>
        <v>209898.59304999997</v>
      </c>
    </row>
    <row r="25" spans="1:10" ht="12.75">
      <c r="A25" s="35"/>
      <c r="B25" s="33" t="s">
        <v>15</v>
      </c>
      <c r="C25" s="33"/>
      <c r="D25" s="99"/>
      <c r="E25" s="98">
        <v>11621.512536</v>
      </c>
      <c r="F25" s="128">
        <v>11626.8201373333</v>
      </c>
      <c r="G25" s="128">
        <v>11632.1277386667</v>
      </c>
      <c r="H25" s="21">
        <v>34880.460412</v>
      </c>
      <c r="I25" s="128">
        <v>11259.667</v>
      </c>
      <c r="J25" s="21">
        <f t="shared" si="1"/>
        <v>46140.127412</v>
      </c>
    </row>
    <row r="26" spans="1:10" ht="12.75">
      <c r="A26" s="35"/>
      <c r="B26" s="33" t="s">
        <v>58</v>
      </c>
      <c r="C26" s="33"/>
      <c r="D26" s="99"/>
      <c r="E26" s="98">
        <v>0</v>
      </c>
      <c r="F26" s="128">
        <v>0</v>
      </c>
      <c r="G26" s="128">
        <v>0</v>
      </c>
      <c r="H26" s="21">
        <v>0</v>
      </c>
      <c r="I26" s="128">
        <v>0</v>
      </c>
      <c r="J26" s="21">
        <f t="shared" si="1"/>
        <v>0</v>
      </c>
    </row>
    <row r="27" spans="1:10" ht="12.75">
      <c r="A27" s="35"/>
      <c r="B27" s="186" t="s">
        <v>74</v>
      </c>
      <c r="C27" s="33"/>
      <c r="D27" s="99"/>
      <c r="E27" s="98">
        <v>0</v>
      </c>
      <c r="F27" s="128">
        <v>0</v>
      </c>
      <c r="G27" s="128">
        <v>0</v>
      </c>
      <c r="H27" s="21">
        <v>0</v>
      </c>
      <c r="I27" s="128">
        <v>0</v>
      </c>
      <c r="J27" s="21">
        <f t="shared" si="1"/>
        <v>0</v>
      </c>
    </row>
    <row r="28" spans="1:10" ht="12.75">
      <c r="A28" s="35"/>
      <c r="B28" s="33" t="s">
        <v>16</v>
      </c>
      <c r="C28" s="33"/>
      <c r="D28" s="99"/>
      <c r="E28" s="98">
        <v>0</v>
      </c>
      <c r="F28" s="128">
        <v>0</v>
      </c>
      <c r="G28" s="128">
        <v>0</v>
      </c>
      <c r="H28" s="21">
        <v>0</v>
      </c>
      <c r="I28" s="128">
        <v>0</v>
      </c>
      <c r="J28" s="21">
        <f t="shared" si="1"/>
        <v>0</v>
      </c>
    </row>
    <row r="29" spans="1:10" ht="12.75">
      <c r="A29" s="35"/>
      <c r="B29" s="33"/>
      <c r="C29" s="33"/>
      <c r="D29" s="99"/>
      <c r="E29" s="98"/>
      <c r="F29" s="128"/>
      <c r="G29" s="128"/>
      <c r="H29" s="21"/>
      <c r="I29" s="128"/>
      <c r="J29" s="21"/>
    </row>
    <row r="30" spans="1:10" ht="12.75">
      <c r="A30" s="187" t="s">
        <v>17</v>
      </c>
      <c r="B30" s="188"/>
      <c r="C30" s="188"/>
      <c r="D30" s="99"/>
      <c r="E30" s="98">
        <v>-158555.517666</v>
      </c>
      <c r="F30" s="128">
        <v>11451.602730091898</v>
      </c>
      <c r="G30" s="128">
        <v>34471.6385209983</v>
      </c>
      <c r="H30" s="21">
        <v>-112632.27641490981</v>
      </c>
      <c r="I30" s="128">
        <v>26902.2973325186</v>
      </c>
      <c r="J30" s="21">
        <f>+SUM(H30:I30)</f>
        <v>-85729.9790823912</v>
      </c>
    </row>
    <row r="31" spans="1:10" ht="12.75">
      <c r="A31" s="35"/>
      <c r="B31" s="33"/>
      <c r="C31" s="33"/>
      <c r="D31" s="99"/>
      <c r="E31" s="98"/>
      <c r="F31" s="128"/>
      <c r="G31" s="128"/>
      <c r="H31" s="21"/>
      <c r="I31" s="128"/>
      <c r="J31" s="21"/>
    </row>
    <row r="32" spans="1:10" ht="12.75">
      <c r="A32" s="185" t="s">
        <v>18</v>
      </c>
      <c r="B32" s="33"/>
      <c r="C32" s="33"/>
      <c r="D32" s="99"/>
      <c r="E32" s="98"/>
      <c r="F32" s="128"/>
      <c r="G32" s="128"/>
      <c r="H32" s="21"/>
      <c r="I32" s="128"/>
      <c r="J32" s="21"/>
    </row>
    <row r="33" spans="1:10" ht="12.75">
      <c r="A33" s="35" t="s">
        <v>19</v>
      </c>
      <c r="B33" s="33"/>
      <c r="C33" s="33"/>
      <c r="D33" s="99"/>
      <c r="E33" s="98">
        <v>0</v>
      </c>
      <c r="F33" s="128">
        <v>0</v>
      </c>
      <c r="G33" s="128">
        <v>0</v>
      </c>
      <c r="H33" s="21">
        <v>0</v>
      </c>
      <c r="I33" s="128">
        <v>0</v>
      </c>
      <c r="J33" s="21">
        <f>+SUM(H33:I33)</f>
        <v>0</v>
      </c>
    </row>
    <row r="34" spans="1:10" ht="12.75">
      <c r="A34" s="35"/>
      <c r="B34" s="33" t="s">
        <v>20</v>
      </c>
      <c r="C34" s="33"/>
      <c r="D34" s="99"/>
      <c r="E34" s="98">
        <v>0</v>
      </c>
      <c r="F34" s="128">
        <v>0</v>
      </c>
      <c r="G34" s="128">
        <v>0</v>
      </c>
      <c r="H34" s="21">
        <v>0</v>
      </c>
      <c r="I34" s="128">
        <v>0</v>
      </c>
      <c r="J34" s="21">
        <f>+SUM(H34:I34)</f>
        <v>0</v>
      </c>
    </row>
    <row r="35" spans="1:10" ht="12.75">
      <c r="A35" s="35"/>
      <c r="B35" s="33" t="s">
        <v>21</v>
      </c>
      <c r="C35" s="33"/>
      <c r="D35" s="99"/>
      <c r="E35" s="98">
        <v>0</v>
      </c>
      <c r="F35" s="128">
        <v>0</v>
      </c>
      <c r="G35" s="128">
        <v>0</v>
      </c>
      <c r="H35" s="21">
        <v>0</v>
      </c>
      <c r="I35" s="128">
        <v>0</v>
      </c>
      <c r="J35" s="21">
        <f>+SUM(H35:I35)</f>
        <v>0</v>
      </c>
    </row>
    <row r="36" spans="1:10" ht="12.75">
      <c r="A36" s="35"/>
      <c r="B36" s="33" t="s">
        <v>22</v>
      </c>
      <c r="C36" s="33"/>
      <c r="D36" s="99"/>
      <c r="E36" s="98">
        <v>0</v>
      </c>
      <c r="F36" s="128">
        <v>0</v>
      </c>
      <c r="G36" s="128">
        <v>0</v>
      </c>
      <c r="H36" s="21">
        <v>0</v>
      </c>
      <c r="I36" s="128">
        <v>0</v>
      </c>
      <c r="J36" s="21">
        <f>+SUM(H36:I36)</f>
        <v>0</v>
      </c>
    </row>
    <row r="37" spans="1:10" ht="12.75">
      <c r="A37" s="35"/>
      <c r="B37" s="33"/>
      <c r="C37" s="33"/>
      <c r="D37" s="99"/>
      <c r="E37" s="98"/>
      <c r="F37" s="128"/>
      <c r="G37" s="128"/>
      <c r="H37" s="21"/>
      <c r="I37" s="128"/>
      <c r="J37" s="21"/>
    </row>
    <row r="38" spans="1:10" ht="12.75">
      <c r="A38" s="189" t="s">
        <v>76</v>
      </c>
      <c r="B38" s="190"/>
      <c r="C38" s="190"/>
      <c r="D38" s="101"/>
      <c r="E38" s="100">
        <v>36341.241389999996</v>
      </c>
      <c r="F38" s="131">
        <v>38861.6214474252</v>
      </c>
      <c r="G38" s="131">
        <v>47590.797259665</v>
      </c>
      <c r="H38" s="26">
        <v>122793.66009709018</v>
      </c>
      <c r="I38" s="131">
        <v>47515.0812825186</v>
      </c>
      <c r="J38" s="26">
        <f>+SUM(H38:I38)</f>
        <v>170308.74137960878</v>
      </c>
    </row>
    <row r="39" spans="1:10" ht="12.75">
      <c r="A39" s="189" t="s">
        <v>77</v>
      </c>
      <c r="B39" s="190"/>
      <c r="C39" s="190"/>
      <c r="D39" s="101"/>
      <c r="E39" s="100">
        <v>194896.75905599998</v>
      </c>
      <c r="F39" s="131">
        <v>27410.0187173333</v>
      </c>
      <c r="G39" s="131">
        <v>13119.158738666702</v>
      </c>
      <c r="H39" s="26">
        <v>235425.936512</v>
      </c>
      <c r="I39" s="131">
        <v>20612.78395</v>
      </c>
      <c r="J39" s="26">
        <f>+SUM(H39:I39)</f>
        <v>256038.720462</v>
      </c>
    </row>
    <row r="40" spans="1:10" ht="12.75">
      <c r="A40" s="189" t="s">
        <v>23</v>
      </c>
      <c r="B40" s="190"/>
      <c r="C40" s="190"/>
      <c r="D40" s="101"/>
      <c r="E40" s="100">
        <v>-158555.517666</v>
      </c>
      <c r="F40" s="131">
        <v>11451.602730091898</v>
      </c>
      <c r="G40" s="131">
        <v>34471.6385209983</v>
      </c>
      <c r="H40" s="26">
        <v>-112632.27641490981</v>
      </c>
      <c r="I40" s="131">
        <v>26902.2973325186</v>
      </c>
      <c r="J40" s="26">
        <f>+SUM(H40:I40)</f>
        <v>-85729.9790823912</v>
      </c>
    </row>
    <row r="41" spans="1:10" ht="12.75">
      <c r="A41" s="27"/>
      <c r="B41" s="191"/>
      <c r="C41" s="191"/>
      <c r="D41" s="180"/>
      <c r="E41" s="102"/>
      <c r="F41" s="132"/>
      <c r="G41" s="132"/>
      <c r="H41" s="210"/>
      <c r="I41" s="132"/>
      <c r="J41" s="29"/>
    </row>
    <row r="42" spans="1:10" ht="12.75">
      <c r="A42" s="185" t="s">
        <v>24</v>
      </c>
      <c r="B42" s="33"/>
      <c r="C42" s="33"/>
      <c r="D42" s="146"/>
      <c r="E42" s="96"/>
      <c r="F42" s="130"/>
      <c r="G42" s="130"/>
      <c r="H42" s="209"/>
      <c r="I42" s="130"/>
      <c r="J42" s="18"/>
    </row>
    <row r="43" spans="1:10" ht="12.75">
      <c r="A43" s="185"/>
      <c r="B43" s="33"/>
      <c r="C43" s="33"/>
      <c r="D43" s="146"/>
      <c r="E43" s="96"/>
      <c r="F43" s="130"/>
      <c r="G43" s="130"/>
      <c r="H43" s="209"/>
      <c r="I43" s="130"/>
      <c r="J43" s="18"/>
    </row>
    <row r="44" spans="1:10" ht="12.75">
      <c r="A44" s="35" t="s">
        <v>25</v>
      </c>
      <c r="B44" s="33"/>
      <c r="C44" s="33"/>
      <c r="D44" s="99"/>
      <c r="E44" s="98">
        <v>-146934.00513</v>
      </c>
      <c r="F44" s="128">
        <v>23078.4228674252</v>
      </c>
      <c r="G44" s="128">
        <v>46103.766259665004</v>
      </c>
      <c r="H44" s="21">
        <v>-77751.8160029098</v>
      </c>
      <c r="I44" s="128">
        <v>38161.9643325186</v>
      </c>
      <c r="J44" s="21">
        <f aca="true" t="shared" si="2" ref="J44:J57">+SUM(H44:I44)</f>
        <v>-39589.85167039121</v>
      </c>
    </row>
    <row r="45" spans="1:10" ht="12.75">
      <c r="A45" s="35" t="s">
        <v>26</v>
      </c>
      <c r="B45" s="33"/>
      <c r="C45" s="33"/>
      <c r="D45" s="99"/>
      <c r="E45" s="98">
        <v>0</v>
      </c>
      <c r="F45" s="128">
        <v>0</v>
      </c>
      <c r="G45" s="128">
        <v>0</v>
      </c>
      <c r="H45" s="21">
        <v>0</v>
      </c>
      <c r="I45" s="128">
        <v>0</v>
      </c>
      <c r="J45" s="21">
        <f t="shared" si="2"/>
        <v>0</v>
      </c>
    </row>
    <row r="46" spans="1:10" ht="12.75">
      <c r="A46" s="35"/>
      <c r="B46" s="33" t="s">
        <v>27</v>
      </c>
      <c r="C46" s="33"/>
      <c r="D46" s="99"/>
      <c r="E46" s="98">
        <v>0</v>
      </c>
      <c r="F46" s="128">
        <v>0</v>
      </c>
      <c r="G46" s="128">
        <v>0</v>
      </c>
      <c r="H46" s="21">
        <v>0</v>
      </c>
      <c r="I46" s="128">
        <v>0</v>
      </c>
      <c r="J46" s="21">
        <f t="shared" si="2"/>
        <v>0</v>
      </c>
    </row>
    <row r="47" spans="1:10" ht="12.75">
      <c r="A47" s="35"/>
      <c r="B47" s="33" t="s">
        <v>28</v>
      </c>
      <c r="C47" s="33"/>
      <c r="D47" s="99"/>
      <c r="E47" s="98">
        <v>0</v>
      </c>
      <c r="F47" s="128">
        <v>0</v>
      </c>
      <c r="G47" s="128">
        <v>0</v>
      </c>
      <c r="H47" s="21">
        <v>0</v>
      </c>
      <c r="I47" s="128">
        <v>0</v>
      </c>
      <c r="J47" s="21">
        <f t="shared" si="2"/>
        <v>0</v>
      </c>
    </row>
    <row r="48" spans="1:10" ht="12.75">
      <c r="A48" s="35" t="s">
        <v>29</v>
      </c>
      <c r="B48" s="33"/>
      <c r="C48" s="33"/>
      <c r="D48" s="99"/>
      <c r="E48" s="98">
        <v>0</v>
      </c>
      <c r="F48" s="128">
        <v>0</v>
      </c>
      <c r="G48" s="128">
        <v>0</v>
      </c>
      <c r="H48" s="21">
        <v>0</v>
      </c>
      <c r="I48" s="128">
        <v>0</v>
      </c>
      <c r="J48" s="21">
        <f t="shared" si="2"/>
        <v>0</v>
      </c>
    </row>
    <row r="49" spans="1:10" ht="12.75">
      <c r="A49" s="35"/>
      <c r="B49" s="33" t="s">
        <v>30</v>
      </c>
      <c r="C49" s="33"/>
      <c r="D49" s="99"/>
      <c r="E49" s="98">
        <v>0</v>
      </c>
      <c r="F49" s="128">
        <v>0</v>
      </c>
      <c r="G49" s="128">
        <v>0</v>
      </c>
      <c r="H49" s="21">
        <v>0</v>
      </c>
      <c r="I49" s="128">
        <v>0</v>
      </c>
      <c r="J49" s="21">
        <f t="shared" si="2"/>
        <v>0</v>
      </c>
    </row>
    <row r="50" spans="1:10" ht="12.75">
      <c r="A50" s="35"/>
      <c r="B50" s="33" t="s">
        <v>31</v>
      </c>
      <c r="C50" s="33"/>
      <c r="D50" s="99"/>
      <c r="E50" s="98">
        <v>0</v>
      </c>
      <c r="F50" s="128">
        <v>0</v>
      </c>
      <c r="G50" s="128">
        <v>0</v>
      </c>
      <c r="H50" s="21">
        <v>0</v>
      </c>
      <c r="I50" s="128">
        <v>0</v>
      </c>
      <c r="J50" s="21">
        <f t="shared" si="2"/>
        <v>0</v>
      </c>
    </row>
    <row r="51" spans="1:10" ht="12.75">
      <c r="A51" s="35" t="s">
        <v>32</v>
      </c>
      <c r="B51" s="33"/>
      <c r="C51" s="33"/>
      <c r="D51" s="99"/>
      <c r="E51" s="98">
        <v>0</v>
      </c>
      <c r="F51" s="128">
        <v>0</v>
      </c>
      <c r="G51" s="128">
        <v>0</v>
      </c>
      <c r="H51" s="21">
        <v>0</v>
      </c>
      <c r="I51" s="128">
        <v>0</v>
      </c>
      <c r="J51" s="21">
        <f t="shared" si="2"/>
        <v>0</v>
      </c>
    </row>
    <row r="52" spans="1:10" ht="12.75">
      <c r="A52" s="35" t="s">
        <v>33</v>
      </c>
      <c r="B52" s="33"/>
      <c r="C52" s="33"/>
      <c r="D52" s="99"/>
      <c r="E52" s="98">
        <v>-146934.00513</v>
      </c>
      <c r="F52" s="128">
        <v>23078.4228674252</v>
      </c>
      <c r="G52" s="128">
        <v>46103.766259665004</v>
      </c>
      <c r="H52" s="21">
        <v>-77751.8160029098</v>
      </c>
      <c r="I52" s="128">
        <v>38161.9643325186</v>
      </c>
      <c r="J52" s="21">
        <f t="shared" si="2"/>
        <v>-39589.85167039121</v>
      </c>
    </row>
    <row r="53" spans="1:10" ht="12.75">
      <c r="A53" s="35" t="s">
        <v>89</v>
      </c>
      <c r="B53" s="33"/>
      <c r="C53" s="33"/>
      <c r="D53" s="99"/>
      <c r="E53" s="98">
        <v>0</v>
      </c>
      <c r="F53" s="128">
        <v>0</v>
      </c>
      <c r="G53" s="128">
        <v>0</v>
      </c>
      <c r="H53" s="21">
        <v>0</v>
      </c>
      <c r="I53" s="128">
        <v>0</v>
      </c>
      <c r="J53" s="21">
        <f t="shared" si="2"/>
        <v>0</v>
      </c>
    </row>
    <row r="54" spans="1:10" ht="12.75">
      <c r="A54" s="35"/>
      <c r="B54" s="33" t="s">
        <v>34</v>
      </c>
      <c r="C54" s="33"/>
      <c r="D54" s="99"/>
      <c r="E54" s="98">
        <v>0</v>
      </c>
      <c r="F54" s="128">
        <v>0</v>
      </c>
      <c r="G54" s="128">
        <v>0</v>
      </c>
      <c r="H54" s="21">
        <v>0</v>
      </c>
      <c r="I54" s="128">
        <v>0</v>
      </c>
      <c r="J54" s="21">
        <f t="shared" si="2"/>
        <v>0</v>
      </c>
    </row>
    <row r="55" spans="1:10" ht="12.75">
      <c r="A55" s="35"/>
      <c r="B55" s="33" t="s">
        <v>35</v>
      </c>
      <c r="C55" s="33"/>
      <c r="D55" s="99"/>
      <c r="E55" s="98">
        <v>0</v>
      </c>
      <c r="F55" s="128">
        <v>0</v>
      </c>
      <c r="G55" s="128">
        <v>0</v>
      </c>
      <c r="H55" s="21">
        <v>0</v>
      </c>
      <c r="I55" s="128">
        <v>0</v>
      </c>
      <c r="J55" s="21">
        <f t="shared" si="2"/>
        <v>0</v>
      </c>
    </row>
    <row r="56" spans="1:10" ht="12.75">
      <c r="A56" s="78" t="s">
        <v>90</v>
      </c>
      <c r="B56" s="33"/>
      <c r="C56" s="33"/>
      <c r="D56" s="99"/>
      <c r="E56" s="98">
        <v>0</v>
      </c>
      <c r="F56" s="128">
        <v>0</v>
      </c>
      <c r="G56" s="128">
        <v>0</v>
      </c>
      <c r="H56" s="21">
        <v>0</v>
      </c>
      <c r="I56" s="128">
        <v>0</v>
      </c>
      <c r="J56" s="21">
        <f t="shared" si="2"/>
        <v>0</v>
      </c>
    </row>
    <row r="57" spans="1:10" ht="12.75">
      <c r="A57" s="35" t="s">
        <v>36</v>
      </c>
      <c r="B57" s="33"/>
      <c r="C57" s="33"/>
      <c r="D57" s="99"/>
      <c r="E57" s="98">
        <v>0</v>
      </c>
      <c r="F57" s="128">
        <v>0</v>
      </c>
      <c r="G57" s="128">
        <v>0</v>
      </c>
      <c r="H57" s="21">
        <v>0</v>
      </c>
      <c r="I57" s="128">
        <v>0</v>
      </c>
      <c r="J57" s="21">
        <f t="shared" si="2"/>
        <v>0</v>
      </c>
    </row>
    <row r="58" spans="1:10" ht="12.75">
      <c r="A58" s="35"/>
      <c r="B58" s="33"/>
      <c r="C58" s="33"/>
      <c r="D58" s="99"/>
      <c r="E58" s="98"/>
      <c r="F58" s="128"/>
      <c r="G58" s="128"/>
      <c r="H58" s="21"/>
      <c r="I58" s="128"/>
      <c r="J58" s="21"/>
    </row>
    <row r="59" spans="1:10" ht="12.75">
      <c r="A59" s="35" t="s">
        <v>37</v>
      </c>
      <c r="B59" s="33"/>
      <c r="C59" s="33"/>
      <c r="D59" s="99"/>
      <c r="E59" s="98">
        <v>11621.512536</v>
      </c>
      <c r="F59" s="128">
        <v>11626.8201373333</v>
      </c>
      <c r="G59" s="128">
        <v>11632.1277386667</v>
      </c>
      <c r="H59" s="21">
        <v>34880.460412</v>
      </c>
      <c r="I59" s="128">
        <v>11259.667</v>
      </c>
      <c r="J59" s="21">
        <f aca="true" t="shared" si="3" ref="J59:J70">+SUM(H59:I59)</f>
        <v>46140.127412</v>
      </c>
    </row>
    <row r="60" spans="1:10" ht="12.75">
      <c r="A60" s="35" t="s">
        <v>38</v>
      </c>
      <c r="B60" s="33"/>
      <c r="C60" s="33"/>
      <c r="D60" s="99"/>
      <c r="E60" s="98">
        <v>0</v>
      </c>
      <c r="F60" s="128">
        <v>0</v>
      </c>
      <c r="G60" s="128">
        <v>0</v>
      </c>
      <c r="H60" s="21">
        <v>0</v>
      </c>
      <c r="I60" s="128">
        <v>0</v>
      </c>
      <c r="J60" s="21">
        <f t="shared" si="3"/>
        <v>0</v>
      </c>
    </row>
    <row r="61" spans="1:10" ht="12.75">
      <c r="A61" s="35"/>
      <c r="B61" s="33" t="s">
        <v>39</v>
      </c>
      <c r="C61" s="33"/>
      <c r="D61" s="99"/>
      <c r="E61" s="98">
        <v>0</v>
      </c>
      <c r="F61" s="128">
        <v>0</v>
      </c>
      <c r="G61" s="128">
        <v>0</v>
      </c>
      <c r="H61" s="21">
        <v>0</v>
      </c>
      <c r="I61" s="128">
        <v>0</v>
      </c>
      <c r="J61" s="21">
        <f t="shared" si="3"/>
        <v>0</v>
      </c>
    </row>
    <row r="62" spans="1:10" ht="12.75">
      <c r="A62" s="35"/>
      <c r="B62" s="33"/>
      <c r="C62" s="33" t="s">
        <v>40</v>
      </c>
      <c r="D62" s="99"/>
      <c r="E62" s="98">
        <v>0</v>
      </c>
      <c r="F62" s="128">
        <v>0</v>
      </c>
      <c r="G62" s="128">
        <v>0</v>
      </c>
      <c r="H62" s="21">
        <v>0</v>
      </c>
      <c r="I62" s="128">
        <v>0</v>
      </c>
      <c r="J62" s="21">
        <f t="shared" si="3"/>
        <v>0</v>
      </c>
    </row>
    <row r="63" spans="1:10" ht="12.75">
      <c r="A63" s="35"/>
      <c r="B63" s="33"/>
      <c r="C63" s="33" t="s">
        <v>41</v>
      </c>
      <c r="D63" s="99"/>
      <c r="E63" s="98">
        <v>0</v>
      </c>
      <c r="F63" s="128">
        <v>0</v>
      </c>
      <c r="G63" s="128">
        <v>0</v>
      </c>
      <c r="H63" s="21">
        <v>0</v>
      </c>
      <c r="I63" s="128">
        <v>0</v>
      </c>
      <c r="J63" s="21">
        <f t="shared" si="3"/>
        <v>0</v>
      </c>
    </row>
    <row r="64" spans="1:10" ht="12.75">
      <c r="A64" s="35"/>
      <c r="B64" s="33" t="s">
        <v>42</v>
      </c>
      <c r="C64" s="33"/>
      <c r="D64" s="99"/>
      <c r="E64" s="98">
        <v>0</v>
      </c>
      <c r="F64" s="128">
        <v>0</v>
      </c>
      <c r="G64" s="128">
        <v>0</v>
      </c>
      <c r="H64" s="21">
        <v>0</v>
      </c>
      <c r="I64" s="128">
        <v>0</v>
      </c>
      <c r="J64" s="21">
        <f t="shared" si="3"/>
        <v>0</v>
      </c>
    </row>
    <row r="65" spans="1:10" ht="12.75">
      <c r="A65" s="35" t="s">
        <v>43</v>
      </c>
      <c r="B65" s="33"/>
      <c r="C65" s="33"/>
      <c r="D65" s="99"/>
      <c r="E65" s="98">
        <v>0</v>
      </c>
      <c r="F65" s="128">
        <v>0</v>
      </c>
      <c r="G65" s="128">
        <v>0</v>
      </c>
      <c r="H65" s="21">
        <v>0</v>
      </c>
      <c r="I65" s="128">
        <v>0</v>
      </c>
      <c r="J65" s="21">
        <f t="shared" si="3"/>
        <v>0</v>
      </c>
    </row>
    <row r="66" spans="1:10" ht="12.75">
      <c r="A66" s="35"/>
      <c r="B66" s="33" t="s">
        <v>39</v>
      </c>
      <c r="C66" s="33"/>
      <c r="D66" s="99"/>
      <c r="E66" s="98">
        <v>0</v>
      </c>
      <c r="F66" s="128">
        <v>0</v>
      </c>
      <c r="G66" s="128">
        <v>0</v>
      </c>
      <c r="H66" s="21">
        <v>0</v>
      </c>
      <c r="I66" s="128">
        <v>0</v>
      </c>
      <c r="J66" s="21">
        <f t="shared" si="3"/>
        <v>0</v>
      </c>
    </row>
    <row r="67" spans="1:10" ht="12.75">
      <c r="A67" s="35"/>
      <c r="B67" s="33"/>
      <c r="C67" s="33" t="s">
        <v>40</v>
      </c>
      <c r="D67" s="99"/>
      <c r="E67" s="98">
        <v>0</v>
      </c>
      <c r="F67" s="128">
        <v>0</v>
      </c>
      <c r="G67" s="128">
        <v>0</v>
      </c>
      <c r="H67" s="21">
        <v>0</v>
      </c>
      <c r="I67" s="128">
        <v>0</v>
      </c>
      <c r="J67" s="21">
        <f t="shared" si="3"/>
        <v>0</v>
      </c>
    </row>
    <row r="68" spans="1:10" ht="12.75">
      <c r="A68" s="35"/>
      <c r="B68" s="33"/>
      <c r="C68" s="33" t="s">
        <v>41</v>
      </c>
      <c r="D68" s="99"/>
      <c r="E68" s="98">
        <v>0</v>
      </c>
      <c r="F68" s="128">
        <v>0</v>
      </c>
      <c r="G68" s="128">
        <v>0</v>
      </c>
      <c r="H68" s="21">
        <v>0</v>
      </c>
      <c r="I68" s="128">
        <v>0</v>
      </c>
      <c r="J68" s="21">
        <f t="shared" si="3"/>
        <v>0</v>
      </c>
    </row>
    <row r="69" spans="1:10" ht="12.75">
      <c r="A69" s="35"/>
      <c r="B69" s="33" t="s">
        <v>42</v>
      </c>
      <c r="C69" s="33"/>
      <c r="D69" s="99"/>
      <c r="E69" s="98">
        <v>0</v>
      </c>
      <c r="F69" s="128">
        <v>0</v>
      </c>
      <c r="G69" s="128">
        <v>0</v>
      </c>
      <c r="H69" s="21">
        <v>0</v>
      </c>
      <c r="I69" s="128">
        <v>0</v>
      </c>
      <c r="J69" s="21">
        <f t="shared" si="3"/>
        <v>0</v>
      </c>
    </row>
    <row r="70" spans="1:10" ht="12.75">
      <c r="A70" s="35" t="s">
        <v>44</v>
      </c>
      <c r="B70" s="33"/>
      <c r="C70" s="33"/>
      <c r="D70" s="99"/>
      <c r="E70" s="98">
        <v>11621.512536</v>
      </c>
      <c r="F70" s="128">
        <v>11626.8201373333</v>
      </c>
      <c r="G70" s="128">
        <v>11632.1277386667</v>
      </c>
      <c r="H70" s="21">
        <v>34880.460412</v>
      </c>
      <c r="I70" s="128">
        <v>11259.667</v>
      </c>
      <c r="J70" s="21">
        <f t="shared" si="3"/>
        <v>46140.127412</v>
      </c>
    </row>
    <row r="71" spans="1:10" ht="12.75">
      <c r="A71" s="35"/>
      <c r="B71" s="33"/>
      <c r="C71" s="33"/>
      <c r="D71" s="99"/>
      <c r="E71" s="98"/>
      <c r="F71" s="128"/>
      <c r="G71" s="128"/>
      <c r="H71" s="21"/>
      <c r="I71" s="128"/>
      <c r="J71" s="21"/>
    </row>
    <row r="72" spans="1:10" ht="12.75">
      <c r="A72" s="189" t="s">
        <v>45</v>
      </c>
      <c r="B72" s="190"/>
      <c r="C72" s="190"/>
      <c r="D72" s="101"/>
      <c r="E72" s="100">
        <v>-158555.517666</v>
      </c>
      <c r="F72" s="131">
        <v>11451.602730091901</v>
      </c>
      <c r="G72" s="131">
        <v>34471.638520998305</v>
      </c>
      <c r="H72" s="26">
        <v>-112632.27641490981</v>
      </c>
      <c r="I72" s="131">
        <v>26902.297332518596</v>
      </c>
      <c r="J72" s="26">
        <f>+SUM(H72:I72)</f>
        <v>-85729.97908239122</v>
      </c>
    </row>
    <row r="73" spans="1:10" ht="12.75">
      <c r="A73" s="192"/>
      <c r="B73" s="193"/>
      <c r="C73" s="193"/>
      <c r="D73" s="181"/>
      <c r="E73" s="102"/>
      <c r="F73" s="132"/>
      <c r="G73" s="132"/>
      <c r="H73" s="210"/>
      <c r="I73" s="132"/>
      <c r="J73" s="32"/>
    </row>
    <row r="74" ht="39.75" customHeight="1">
      <c r="K74" s="212"/>
    </row>
    <row r="75" ht="33.75" customHeight="1"/>
  </sheetData>
  <sheetProtection/>
  <printOptions horizontalCentered="1"/>
  <pageMargins left="0.5905511811023623" right="0" top="0.3937007874015748" bottom="0" header="0" footer="0"/>
  <pageSetup fitToHeight="1" fitToWidth="1" horizontalDpi="600" verticalDpi="600" orientation="portrait" scale="76" r:id="rId1"/>
</worksheet>
</file>

<file path=xl/worksheets/sheet9.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A1" sqref="A1"/>
    </sheetView>
  </sheetViews>
  <sheetFormatPr defaultColWidth="11.421875" defaultRowHeight="12.75"/>
  <cols>
    <col min="1" max="2" width="3.28125" style="0" customWidth="1"/>
    <col min="4" max="4" width="33.140625" style="0" customWidth="1"/>
    <col min="5" max="5" width="8.421875" style="0" bestFit="1" customWidth="1"/>
    <col min="6" max="7" width="8.140625" style="0" customWidth="1"/>
    <col min="8" max="8" width="10.28125" style="0" bestFit="1" customWidth="1"/>
    <col min="9" max="9" width="8.140625" style="0" customWidth="1"/>
    <col min="10" max="10" width="10.140625" style="0" customWidth="1"/>
    <col min="11" max="11" width="6.28125" style="0" bestFit="1" customWidth="1"/>
  </cols>
  <sheetData>
    <row r="1" ht="27.75" customHeight="1">
      <c r="K1" s="222">
        <v>11</v>
      </c>
    </row>
    <row r="2" spans="1:10" ht="12.75">
      <c r="A2" s="4" t="s">
        <v>98</v>
      </c>
      <c r="B2" s="5"/>
      <c r="C2" s="5"/>
      <c r="D2" s="177"/>
      <c r="E2" s="2"/>
      <c r="F2" s="2"/>
      <c r="G2" s="2"/>
      <c r="H2" s="2"/>
      <c r="I2" s="2"/>
      <c r="J2" s="2"/>
    </row>
    <row r="3" spans="1:10" ht="12.75">
      <c r="A3" s="45" t="str">
        <f>+'Total '!A3</f>
        <v>ESTADO DE OPERACIONES DE GOBIERNO  2015</v>
      </c>
      <c r="B3" s="2"/>
      <c r="C3" s="2"/>
      <c r="D3" s="176"/>
      <c r="E3" s="2"/>
      <c r="F3" s="2"/>
      <c r="G3" s="2"/>
      <c r="H3" s="2"/>
      <c r="I3" s="2"/>
      <c r="J3" s="2"/>
    </row>
    <row r="4" spans="1:10" ht="12.75">
      <c r="A4" s="1" t="s">
        <v>92</v>
      </c>
      <c r="B4" s="2"/>
      <c r="C4" s="2"/>
      <c r="D4" s="176"/>
      <c r="E4" s="2"/>
      <c r="F4" s="2"/>
      <c r="G4" s="2"/>
      <c r="H4" s="2"/>
      <c r="I4" s="2"/>
      <c r="J4" s="2"/>
    </row>
    <row r="5" spans="1:10" ht="12.75">
      <c r="A5" s="4" t="s">
        <v>2</v>
      </c>
      <c r="B5" s="1"/>
      <c r="C5" s="1"/>
      <c r="D5" s="1"/>
      <c r="E5" s="1"/>
      <c r="F5" s="2"/>
      <c r="G5" s="2"/>
      <c r="H5" s="2"/>
      <c r="I5" s="2"/>
      <c r="J5" s="2"/>
    </row>
    <row r="6" spans="1:10" ht="12.75">
      <c r="A6" s="1" t="s">
        <v>79</v>
      </c>
      <c r="B6" s="1"/>
      <c r="C6" s="1"/>
      <c r="D6" s="1"/>
      <c r="E6" s="1"/>
      <c r="F6" s="2"/>
      <c r="G6" s="2"/>
      <c r="H6" s="2"/>
      <c r="I6" s="2"/>
      <c r="J6" s="2"/>
    </row>
    <row r="7" spans="1:10" ht="12.75">
      <c r="A7" s="9"/>
      <c r="B7" s="10"/>
      <c r="C7" s="11"/>
      <c r="D7" s="179"/>
      <c r="E7" s="71" t="str">
        <f>+VarTotal!E7</f>
        <v>2015 / 2014</v>
      </c>
      <c r="F7" s="91"/>
      <c r="G7" s="91"/>
      <c r="H7" s="91"/>
      <c r="I7" s="91"/>
      <c r="J7" s="92"/>
    </row>
    <row r="8" spans="1:10" ht="25.5">
      <c r="A8" s="13"/>
      <c r="B8" s="14"/>
      <c r="C8" s="14"/>
      <c r="D8" s="116"/>
      <c r="E8" s="82" t="s">
        <v>5</v>
      </c>
      <c r="F8" s="113" t="s">
        <v>85</v>
      </c>
      <c r="G8" s="113" t="s">
        <v>86</v>
      </c>
      <c r="H8" s="34" t="s">
        <v>93</v>
      </c>
      <c r="I8" s="113" t="s">
        <v>87</v>
      </c>
      <c r="J8" s="34" t="s">
        <v>88</v>
      </c>
    </row>
    <row r="9" spans="1:10" ht="12.75">
      <c r="A9" s="16"/>
      <c r="B9" s="17"/>
      <c r="C9" s="17"/>
      <c r="D9" s="146"/>
      <c r="E9" s="20"/>
      <c r="F9" s="17"/>
      <c r="G9" s="17"/>
      <c r="H9" s="47"/>
      <c r="I9" s="17"/>
      <c r="J9" s="47"/>
    </row>
    <row r="10" spans="1:10" ht="12.75">
      <c r="A10" s="19" t="s">
        <v>6</v>
      </c>
      <c r="B10" s="17"/>
      <c r="C10" s="17"/>
      <c r="D10" s="146"/>
      <c r="E10" s="20"/>
      <c r="F10" s="17"/>
      <c r="G10" s="17"/>
      <c r="H10" s="47"/>
      <c r="I10" s="17"/>
      <c r="J10" s="47"/>
    </row>
    <row r="11" spans="1:10" ht="12.75">
      <c r="A11" s="20" t="s">
        <v>7</v>
      </c>
      <c r="B11" s="17"/>
      <c r="C11" s="17"/>
      <c r="D11" s="99"/>
      <c r="E11" s="88">
        <v>42.48998418164216</v>
      </c>
      <c r="F11" s="117">
        <v>-22.220284055499917</v>
      </c>
      <c r="G11" s="117">
        <v>-30.22296755032596</v>
      </c>
      <c r="H11" s="67">
        <v>-14.579146237889763</v>
      </c>
      <c r="I11" s="117">
        <v>13.98072136649624</v>
      </c>
      <c r="J11" s="67">
        <v>-8.150686879190216</v>
      </c>
    </row>
    <row r="12" spans="1:10" ht="12.75">
      <c r="A12" s="20"/>
      <c r="B12" s="17" t="s">
        <v>8</v>
      </c>
      <c r="C12" s="17"/>
      <c r="D12" s="99"/>
      <c r="E12" s="88">
        <v>0</v>
      </c>
      <c r="F12" s="117">
        <v>0</v>
      </c>
      <c r="G12" s="117">
        <v>0</v>
      </c>
      <c r="H12" s="67">
        <v>0</v>
      </c>
      <c r="I12" s="117">
        <v>0</v>
      </c>
      <c r="J12" s="67">
        <v>0</v>
      </c>
    </row>
    <row r="13" spans="1:10" ht="12.75">
      <c r="A13" s="79"/>
      <c r="B13" s="77"/>
      <c r="C13" s="77" t="s">
        <v>73</v>
      </c>
      <c r="D13" s="165"/>
      <c r="E13" s="88">
        <v>0</v>
      </c>
      <c r="F13" s="117">
        <v>0</v>
      </c>
      <c r="G13" s="117">
        <v>0</v>
      </c>
      <c r="H13" s="67">
        <v>0</v>
      </c>
      <c r="I13" s="117">
        <v>0</v>
      </c>
      <c r="J13" s="67">
        <v>0</v>
      </c>
    </row>
    <row r="14" spans="1:10" ht="12.75">
      <c r="A14" s="79"/>
      <c r="B14" s="77"/>
      <c r="C14" s="77" t="s">
        <v>59</v>
      </c>
      <c r="D14" s="165"/>
      <c r="E14" s="88">
        <v>0</v>
      </c>
      <c r="F14" s="117">
        <v>0</v>
      </c>
      <c r="G14" s="117">
        <v>0</v>
      </c>
      <c r="H14" s="67">
        <v>0</v>
      </c>
      <c r="I14" s="117">
        <v>0</v>
      </c>
      <c r="J14" s="67">
        <v>0</v>
      </c>
    </row>
    <row r="15" spans="1:10" ht="12.75">
      <c r="A15" s="20"/>
      <c r="B15" s="17" t="s">
        <v>94</v>
      </c>
      <c r="C15" s="17"/>
      <c r="D15" s="99"/>
      <c r="E15" s="88">
        <v>43.19560147529404</v>
      </c>
      <c r="F15" s="117">
        <v>-23.92702687710997</v>
      </c>
      <c r="G15" s="117">
        <v>-31.32678191063881</v>
      </c>
      <c r="H15" s="67">
        <v>-15.933117000386876</v>
      </c>
      <c r="I15" s="117">
        <v>14.111893215432513</v>
      </c>
      <c r="J15" s="67">
        <v>-9.207476760621125</v>
      </c>
    </row>
    <row r="16" spans="1:10" ht="12.75">
      <c r="A16" s="20"/>
      <c r="B16" s="17" t="s">
        <v>9</v>
      </c>
      <c r="C16" s="17"/>
      <c r="D16" s="99"/>
      <c r="E16" s="88">
        <v>0</v>
      </c>
      <c r="F16" s="117">
        <v>0</v>
      </c>
      <c r="G16" s="117">
        <v>0</v>
      </c>
      <c r="H16" s="67">
        <v>0</v>
      </c>
      <c r="I16" s="117">
        <v>0</v>
      </c>
      <c r="J16" s="67">
        <v>0</v>
      </c>
    </row>
    <row r="17" spans="1:10" ht="12.75">
      <c r="A17" s="20"/>
      <c r="B17" s="17" t="s">
        <v>56</v>
      </c>
      <c r="C17" s="17"/>
      <c r="D17" s="99"/>
      <c r="E17" s="88">
        <v>0</v>
      </c>
      <c r="F17" s="117">
        <v>0</v>
      </c>
      <c r="G17" s="117">
        <v>0</v>
      </c>
      <c r="H17" s="67">
        <v>0</v>
      </c>
      <c r="I17" s="117">
        <v>0</v>
      </c>
      <c r="J17" s="67">
        <v>0</v>
      </c>
    </row>
    <row r="18" spans="1:10" ht="12.75">
      <c r="A18" s="20"/>
      <c r="B18" s="77" t="s">
        <v>57</v>
      </c>
      <c r="C18" s="17"/>
      <c r="D18" s="99"/>
      <c r="E18" s="88">
        <v>30.56455148112871</v>
      </c>
      <c r="F18" s="117">
        <v>49.18678633309235</v>
      </c>
      <c r="G18" s="117">
        <v>19.470116199881595</v>
      </c>
      <c r="H18" s="67">
        <v>31.846576766329605</v>
      </c>
      <c r="I18" s="117">
        <v>10.38171314249048</v>
      </c>
      <c r="J18" s="67">
        <v>26.165862608305513</v>
      </c>
    </row>
    <row r="19" spans="1:10" ht="12.75">
      <c r="A19" s="20"/>
      <c r="B19" s="17" t="s">
        <v>10</v>
      </c>
      <c r="C19" s="17"/>
      <c r="D19" s="99"/>
      <c r="E19" s="88">
        <v>0</v>
      </c>
      <c r="F19" s="117">
        <v>0</v>
      </c>
      <c r="G19" s="117">
        <v>0</v>
      </c>
      <c r="H19" s="67">
        <v>0</v>
      </c>
      <c r="I19" s="117">
        <v>0</v>
      </c>
      <c r="J19" s="67">
        <v>0</v>
      </c>
    </row>
    <row r="20" spans="1:10" ht="12.75">
      <c r="A20" s="20"/>
      <c r="B20" s="17" t="s">
        <v>11</v>
      </c>
      <c r="C20" s="17"/>
      <c r="D20" s="99"/>
      <c r="E20" s="88">
        <v>0</v>
      </c>
      <c r="F20" s="117">
        <v>0</v>
      </c>
      <c r="G20" s="117">
        <v>0</v>
      </c>
      <c r="H20" s="67">
        <v>0</v>
      </c>
      <c r="I20" s="117">
        <v>0</v>
      </c>
      <c r="J20" s="67">
        <v>0</v>
      </c>
    </row>
    <row r="21" spans="1:10" ht="12.75">
      <c r="A21" s="20"/>
      <c r="B21" s="17"/>
      <c r="C21" s="17"/>
      <c r="D21" s="146"/>
      <c r="E21" s="93"/>
      <c r="F21" s="120"/>
      <c r="G21" s="120"/>
      <c r="H21" s="68"/>
      <c r="I21" s="120"/>
      <c r="J21" s="68"/>
    </row>
    <row r="22" spans="1:10" ht="12.75">
      <c r="A22" s="20" t="s">
        <v>12</v>
      </c>
      <c r="B22" s="17"/>
      <c r="C22" s="17"/>
      <c r="D22" s="99"/>
      <c r="E22" s="88">
        <v>39.50418342115376</v>
      </c>
      <c r="F22" s="117">
        <v>96.1181092883977</v>
      </c>
      <c r="G22" s="117">
        <v>-45.0935088024055</v>
      </c>
      <c r="H22" s="67">
        <v>32.699784973837744</v>
      </c>
      <c r="I22" s="117">
        <v>47.15487027629661</v>
      </c>
      <c r="J22" s="67">
        <v>33.816454978526345</v>
      </c>
    </row>
    <row r="23" spans="1:10" ht="12.75">
      <c r="A23" s="20"/>
      <c r="B23" s="17" t="s">
        <v>13</v>
      </c>
      <c r="C23" s="17"/>
      <c r="D23" s="99"/>
      <c r="E23" s="88">
        <v>0</v>
      </c>
      <c r="F23" s="117">
        <v>0</v>
      </c>
      <c r="G23" s="117">
        <v>0</v>
      </c>
      <c r="H23" s="67">
        <v>0</v>
      </c>
      <c r="I23" s="117">
        <v>0</v>
      </c>
      <c r="J23" s="67">
        <v>0</v>
      </c>
    </row>
    <row r="24" spans="1:10" ht="12.75">
      <c r="A24" s="20"/>
      <c r="B24" s="17" t="s">
        <v>14</v>
      </c>
      <c r="C24" s="17"/>
      <c r="D24" s="99"/>
      <c r="E24" s="88">
        <v>45.8683459730836</v>
      </c>
      <c r="F24" s="117">
        <v>0</v>
      </c>
      <c r="G24" s="117">
        <v>-85.15283421850138</v>
      </c>
      <c r="H24" s="67">
        <v>48.011109105455674</v>
      </c>
      <c r="I24" s="117">
        <v>1924.1704370258149</v>
      </c>
      <c r="J24" s="67">
        <v>54.480573410277344</v>
      </c>
    </row>
    <row r="25" spans="1:10" ht="12.75">
      <c r="A25" s="20"/>
      <c r="B25" s="17" t="s">
        <v>15</v>
      </c>
      <c r="C25" s="17"/>
      <c r="D25" s="99"/>
      <c r="E25" s="88">
        <v>-17.357895261301838</v>
      </c>
      <c r="F25" s="117">
        <v>-16.810345666487127</v>
      </c>
      <c r="G25" s="117">
        <v>-16.18327327575859</v>
      </c>
      <c r="H25" s="67">
        <v>-16.790646909325346</v>
      </c>
      <c r="I25" s="117">
        <v>-16.875054230230457</v>
      </c>
      <c r="J25" s="67">
        <v>-16.807634183032118</v>
      </c>
    </row>
    <row r="26" spans="1:10" ht="12.75">
      <c r="A26" s="20"/>
      <c r="B26" s="17" t="s">
        <v>58</v>
      </c>
      <c r="C26" s="17"/>
      <c r="D26" s="99"/>
      <c r="E26" s="88">
        <v>0</v>
      </c>
      <c r="F26" s="117">
        <v>0</v>
      </c>
      <c r="G26" s="117">
        <v>0</v>
      </c>
      <c r="H26" s="67">
        <v>0</v>
      </c>
      <c r="I26" s="117">
        <v>0</v>
      </c>
      <c r="J26" s="67">
        <v>0</v>
      </c>
    </row>
    <row r="27" spans="1:10" ht="12.75">
      <c r="A27" s="20"/>
      <c r="B27" s="77" t="s">
        <v>74</v>
      </c>
      <c r="C27" s="17"/>
      <c r="D27" s="99"/>
      <c r="E27" s="88">
        <v>0</v>
      </c>
      <c r="F27" s="117">
        <v>0</v>
      </c>
      <c r="G27" s="117">
        <v>0</v>
      </c>
      <c r="H27" s="67">
        <v>0</v>
      </c>
      <c r="I27" s="117">
        <v>0</v>
      </c>
      <c r="J27" s="67">
        <v>0</v>
      </c>
    </row>
    <row r="28" spans="1:10" ht="12.75">
      <c r="A28" s="20"/>
      <c r="B28" s="17" t="s">
        <v>16</v>
      </c>
      <c r="C28" s="17"/>
      <c r="D28" s="99"/>
      <c r="E28" s="88">
        <v>0</v>
      </c>
      <c r="F28" s="117">
        <v>0</v>
      </c>
      <c r="G28" s="117">
        <v>0</v>
      </c>
      <c r="H28" s="67">
        <v>0</v>
      </c>
      <c r="I28" s="117">
        <v>0</v>
      </c>
      <c r="J28" s="67">
        <v>0</v>
      </c>
    </row>
    <row r="29" spans="1:10" ht="12.75">
      <c r="A29" s="20"/>
      <c r="B29" s="17"/>
      <c r="C29" s="17"/>
      <c r="D29" s="99"/>
      <c r="E29" s="85"/>
      <c r="F29" s="111"/>
      <c r="G29" s="111"/>
      <c r="H29" s="53"/>
      <c r="I29" s="111"/>
      <c r="J29" s="53"/>
    </row>
    <row r="30" spans="1:10" ht="12.75">
      <c r="A30" s="22" t="s">
        <v>17</v>
      </c>
      <c r="B30" s="23"/>
      <c r="C30" s="23"/>
      <c r="D30" s="99"/>
      <c r="E30" s="88">
        <v>-38.837374690536386</v>
      </c>
      <c r="F30" s="117">
        <v>-68.17886868498411</v>
      </c>
      <c r="G30" s="117">
        <v>-22.20428909465855</v>
      </c>
      <c r="H30" s="67">
        <v>-234.60701060038116</v>
      </c>
      <c r="I30" s="117">
        <v>-2.807516437110824</v>
      </c>
      <c r="J30" s="67">
        <v>-1349.6469722906781</v>
      </c>
    </row>
    <row r="31" spans="1:10" ht="12.75">
      <c r="A31" s="20"/>
      <c r="B31" s="17"/>
      <c r="C31" s="17"/>
      <c r="D31" s="99"/>
      <c r="E31" s="85"/>
      <c r="F31" s="111"/>
      <c r="G31" s="111"/>
      <c r="H31" s="53"/>
      <c r="I31" s="111"/>
      <c r="J31" s="53"/>
    </row>
    <row r="32" spans="1:10" ht="12.75">
      <c r="A32" s="19" t="s">
        <v>18</v>
      </c>
      <c r="B32" s="17"/>
      <c r="C32" s="17"/>
      <c r="D32" s="99"/>
      <c r="E32" s="85"/>
      <c r="F32" s="111"/>
      <c r="G32" s="111"/>
      <c r="H32" s="53"/>
      <c r="I32" s="111"/>
      <c r="J32" s="53"/>
    </row>
    <row r="33" spans="1:10" ht="12.75">
      <c r="A33" s="20" t="s">
        <v>19</v>
      </c>
      <c r="B33" s="17"/>
      <c r="C33" s="17"/>
      <c r="D33" s="99"/>
      <c r="E33" s="88">
        <v>0</v>
      </c>
      <c r="F33" s="117">
        <v>0</v>
      </c>
      <c r="G33" s="117">
        <v>0</v>
      </c>
      <c r="H33" s="67">
        <v>0</v>
      </c>
      <c r="I33" s="117">
        <v>0</v>
      </c>
      <c r="J33" s="67">
        <v>0</v>
      </c>
    </row>
    <row r="34" spans="1:10" ht="12.75">
      <c r="A34" s="20"/>
      <c r="B34" s="17" t="s">
        <v>20</v>
      </c>
      <c r="C34" s="17"/>
      <c r="D34" s="99"/>
      <c r="E34" s="88">
        <v>0</v>
      </c>
      <c r="F34" s="117">
        <v>0</v>
      </c>
      <c r="G34" s="117">
        <v>0</v>
      </c>
      <c r="H34" s="67">
        <v>0</v>
      </c>
      <c r="I34" s="117">
        <v>0</v>
      </c>
      <c r="J34" s="67">
        <v>0</v>
      </c>
    </row>
    <row r="35" spans="1:10" ht="12.75">
      <c r="A35" s="20"/>
      <c r="B35" s="17" t="s">
        <v>21</v>
      </c>
      <c r="C35" s="17"/>
      <c r="D35" s="99"/>
      <c r="E35" s="88">
        <v>0</v>
      </c>
      <c r="F35" s="117">
        <v>0</v>
      </c>
      <c r="G35" s="117">
        <v>0</v>
      </c>
      <c r="H35" s="67">
        <v>0</v>
      </c>
      <c r="I35" s="117">
        <v>0</v>
      </c>
      <c r="J35" s="67">
        <v>0</v>
      </c>
    </row>
    <row r="36" spans="1:10" ht="12.75">
      <c r="A36" s="20"/>
      <c r="B36" s="17" t="s">
        <v>22</v>
      </c>
      <c r="C36" s="17"/>
      <c r="D36" s="99"/>
      <c r="E36" s="88">
        <v>0</v>
      </c>
      <c r="F36" s="117">
        <v>0</v>
      </c>
      <c r="G36" s="117">
        <v>0</v>
      </c>
      <c r="H36" s="67">
        <v>0</v>
      </c>
      <c r="I36" s="117">
        <v>0</v>
      </c>
      <c r="J36" s="67">
        <v>0</v>
      </c>
    </row>
    <row r="37" spans="1:10" ht="12.75">
      <c r="A37" s="20"/>
      <c r="B37" s="17"/>
      <c r="C37" s="17"/>
      <c r="D37" s="99"/>
      <c r="E37" s="93"/>
      <c r="F37" s="120"/>
      <c r="G37" s="120"/>
      <c r="H37" s="68"/>
      <c r="I37" s="120"/>
      <c r="J37" s="68"/>
    </row>
    <row r="38" spans="1:10" ht="12.75">
      <c r="A38" s="24" t="s">
        <v>76</v>
      </c>
      <c r="B38" s="25"/>
      <c r="C38" s="25"/>
      <c r="D38" s="101"/>
      <c r="E38" s="94">
        <v>42.48998418164216</v>
      </c>
      <c r="F38" s="197">
        <v>-22.220284055499917</v>
      </c>
      <c r="G38" s="121">
        <v>-30.22296755032596</v>
      </c>
      <c r="H38" s="69">
        <v>-14.579146237889763</v>
      </c>
      <c r="I38" s="121">
        <v>13.98072136649624</v>
      </c>
      <c r="J38" s="69">
        <v>-8.150686879190216</v>
      </c>
    </row>
    <row r="39" spans="1:10" ht="12.75">
      <c r="A39" s="24" t="s">
        <v>77</v>
      </c>
      <c r="B39" s="25"/>
      <c r="C39" s="25"/>
      <c r="D39" s="101"/>
      <c r="E39" s="94">
        <v>39.50418342115376</v>
      </c>
      <c r="F39" s="197">
        <v>96.1181092883977</v>
      </c>
      <c r="G39" s="121">
        <v>-45.0935088024055</v>
      </c>
      <c r="H39" s="69">
        <v>32.699784973837744</v>
      </c>
      <c r="I39" s="121">
        <v>47.15487027629661</v>
      </c>
      <c r="J39" s="69">
        <v>33.816454978526345</v>
      </c>
    </row>
    <row r="40" spans="1:10" ht="12.75">
      <c r="A40" s="27"/>
      <c r="B40" s="28"/>
      <c r="C40" s="28"/>
      <c r="D40" s="180"/>
      <c r="E40" s="95"/>
      <c r="F40" s="122"/>
      <c r="G40" s="122"/>
      <c r="H40" s="73"/>
      <c r="I40" s="122"/>
      <c r="J40" s="73"/>
    </row>
    <row r="41" spans="1:4" ht="12.75">
      <c r="A41" s="194"/>
      <c r="B41" s="195"/>
      <c r="C41" s="195"/>
      <c r="D41" s="196"/>
    </row>
    <row r="42" spans="1:4" ht="12.75">
      <c r="A42" s="17"/>
      <c r="B42" s="17"/>
      <c r="C42" s="17"/>
      <c r="D42" s="17"/>
    </row>
  </sheetData>
  <sheetProtection/>
  <printOptions horizontalCentered="1"/>
  <pageMargins left="0.5905511811023623" right="0" top="0.7874015748031497" bottom="0" header="0" footer="0"/>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2015-05-29T17:56:33Z</cp:lastPrinted>
  <dcterms:created xsi:type="dcterms:W3CDTF">2005-03-30T13:24:33Z</dcterms:created>
  <dcterms:modified xsi:type="dcterms:W3CDTF">2015-05-29T17:56:58Z</dcterms:modified>
  <cp:category/>
  <cp:version/>
  <cp:contentType/>
  <cp:contentStatus/>
</cp:coreProperties>
</file>